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Peras\Documents\Kristin's Documents\Forms\2017-18 Contract Documents\"/>
    </mc:Choice>
  </mc:AlternateContent>
  <bookViews>
    <workbookView xWindow="0" yWindow="0" windowWidth="23040" windowHeight="10596" tabRatio="823"/>
  </bookViews>
  <sheets>
    <sheet name="TIPS" sheetId="2" r:id="rId1"/>
    <sheet name="Families" sheetId="12" r:id="rId2"/>
    <sheet name="TRVL P-Card (1)" sheetId="4" r:id="rId3"/>
    <sheet name="TRVL P-Card (2)" sheetId="5" r:id="rId4"/>
    <sheet name="TRVL P-Card (3)" sheetId="6" r:id="rId5"/>
    <sheet name="TRVL P-Card (4)" sheetId="7" r:id="rId6"/>
    <sheet name="TRVL P-Card (5)" sheetId="9" r:id="rId7"/>
    <sheet name="TRVL P-Card (7)" sheetId="10" r:id="rId8"/>
    <sheet name="TRVL P-Card (8)" sheetId="11" r:id="rId9"/>
  </sheets>
  <definedNames>
    <definedName name="_xlnm.Print_Area" localSheetId="2">'TRVL P-Card (1)'!$A$1:$Q$48</definedName>
    <definedName name="_xlnm.Print_Area" localSheetId="3">'TRVL P-Card (2)'!$A$1:$Q$48</definedName>
    <definedName name="_xlnm.Print_Area" localSheetId="4">'TRVL P-Card (3)'!$A$1:$Q$48</definedName>
    <definedName name="_xlnm.Print_Area" localSheetId="5">'TRVL P-Card (4)'!$A$1:$Q$48</definedName>
    <definedName name="_xlnm.Print_Area" localSheetId="6">'TRVL P-Card (5)'!$A$1:$Q$48</definedName>
    <definedName name="_xlnm.Print_Area" localSheetId="7">'TRVL P-Card (7)'!$A$1:$Q$48</definedName>
    <definedName name="_xlnm.Print_Area" localSheetId="8">'TRVL P-Card (8)'!$A$1:$Q$48</definedName>
  </definedNames>
  <calcPr calcId="152511"/>
</workbook>
</file>

<file path=xl/calcChain.xml><?xml version="1.0" encoding="utf-8"?>
<calcChain xmlns="http://schemas.openxmlformats.org/spreadsheetml/2006/main">
  <c r="O34" i="11" l="1"/>
  <c r="K34" i="11"/>
  <c r="J34" i="11"/>
  <c r="G37" i="11" s="1"/>
  <c r="M32" i="11"/>
  <c r="M34" i="11" s="1"/>
  <c r="G38" i="11" s="1"/>
  <c r="P3" i="11"/>
  <c r="L3" i="11"/>
  <c r="G3" i="11"/>
  <c r="E3" i="11"/>
  <c r="P2" i="11"/>
  <c r="F2" i="11"/>
  <c r="F1" i="11"/>
  <c r="O34" i="10"/>
  <c r="K34" i="10"/>
  <c r="J34" i="10"/>
  <c r="G37" i="10" s="1"/>
  <c r="M32" i="10"/>
  <c r="M34" i="10" s="1"/>
  <c r="G38" i="10" s="1"/>
  <c r="P3" i="10"/>
  <c r="L3" i="10"/>
  <c r="G3" i="10"/>
  <c r="E3" i="10"/>
  <c r="P2" i="10"/>
  <c r="F2" i="10"/>
  <c r="F1" i="10"/>
  <c r="P2" i="9"/>
  <c r="P2" i="7"/>
  <c r="P2" i="6"/>
  <c r="P2" i="5"/>
  <c r="P3" i="9"/>
  <c r="P3" i="7"/>
  <c r="P3" i="6"/>
  <c r="P3" i="5"/>
  <c r="Q34" i="11" l="1"/>
  <c r="Q34" i="10"/>
  <c r="Q43" i="10" s="1"/>
  <c r="O34" i="9"/>
  <c r="K34" i="9"/>
  <c r="J34" i="9"/>
  <c r="G37" i="9" s="1"/>
  <c r="M32" i="9"/>
  <c r="M34" i="9" s="1"/>
  <c r="G38" i="9" s="1"/>
  <c r="L3" i="9"/>
  <c r="G3" i="9"/>
  <c r="E3" i="9"/>
  <c r="F2" i="9"/>
  <c r="F1" i="9"/>
  <c r="Q43" i="11" l="1"/>
  <c r="Q38" i="11"/>
  <c r="Q39" i="11"/>
  <c r="Q44" i="10"/>
  <c r="Q38" i="10"/>
  <c r="Q39" i="10"/>
  <c r="Q34" i="9"/>
  <c r="Q43" i="9" s="1"/>
  <c r="Q44" i="9" l="1"/>
  <c r="Q39" i="9"/>
  <c r="Q38" i="9"/>
  <c r="G37" i="7" l="1"/>
  <c r="O34" i="7"/>
  <c r="K34" i="7"/>
  <c r="J34" i="7"/>
  <c r="M32" i="7"/>
  <c r="M34" i="7" s="1"/>
  <c r="G38" i="7" s="1"/>
  <c r="L3" i="7"/>
  <c r="G3" i="7"/>
  <c r="E3" i="7"/>
  <c r="F2" i="7"/>
  <c r="F1" i="7"/>
  <c r="Q34" i="7" l="1"/>
  <c r="Q43" i="7" s="1"/>
  <c r="F1" i="5"/>
  <c r="F1" i="6"/>
  <c r="F2" i="5"/>
  <c r="F2" i="6"/>
  <c r="L3" i="5"/>
  <c r="L3" i="6"/>
  <c r="G3" i="5"/>
  <c r="G3" i="6"/>
  <c r="E3" i="6"/>
  <c r="E3" i="5"/>
  <c r="E3" i="4"/>
  <c r="Q39" i="7" l="1"/>
  <c r="Q38" i="7"/>
  <c r="O34" i="6"/>
  <c r="K34" i="6"/>
  <c r="J34" i="6"/>
  <c r="G37" i="6" s="1"/>
  <c r="M32" i="6"/>
  <c r="M34" i="6" s="1"/>
  <c r="G38" i="6" s="1"/>
  <c r="O34" i="5"/>
  <c r="K34" i="5"/>
  <c r="J34" i="5"/>
  <c r="G37" i="5" s="1"/>
  <c r="M32" i="5"/>
  <c r="M34" i="5" s="1"/>
  <c r="G38" i="5" s="1"/>
  <c r="M1" i="5"/>
  <c r="M1" i="6" s="1"/>
  <c r="M1" i="7" s="1"/>
  <c r="M1" i="9" s="1"/>
  <c r="M1" i="10" s="1"/>
  <c r="M1" i="11" s="1"/>
  <c r="O34" i="4"/>
  <c r="K34" i="4"/>
  <c r="J34" i="4"/>
  <c r="G37" i="4" s="1"/>
  <c r="M32" i="4"/>
  <c r="M34" i="4" s="1"/>
  <c r="G38" i="4" l="1"/>
  <c r="Q34" i="4"/>
  <c r="Q34" i="6"/>
  <c r="Q43" i="6" s="1"/>
  <c r="Q34" i="5"/>
  <c r="Q43" i="5" l="1"/>
  <c r="Q38" i="4"/>
  <c r="Q39" i="4"/>
  <c r="Q39" i="6"/>
  <c r="Q38" i="6"/>
  <c r="Q39" i="5"/>
  <c r="Q38" i="5"/>
  <c r="Q44" i="11"/>
  <c r="Q43" i="4" l="1"/>
  <c r="Q44" i="7"/>
  <c r="Q44" i="4" l="1"/>
  <c r="Q44" i="6"/>
  <c r="Q44" i="5"/>
</calcChain>
</file>

<file path=xl/sharedStrings.xml><?xml version="1.0" encoding="utf-8"?>
<sst xmlns="http://schemas.openxmlformats.org/spreadsheetml/2006/main" count="661" uniqueCount="104">
  <si>
    <t>STATE OF FLORIDA</t>
  </si>
  <si>
    <t>VOUCHER FOR REIMBURSEMENT</t>
  </si>
  <si>
    <t>Travel Performed</t>
  </si>
  <si>
    <t>Hour of</t>
  </si>
  <si>
    <t>Map</t>
  </si>
  <si>
    <t>Vicinity</t>
  </si>
  <si>
    <t>DATE</t>
  </si>
  <si>
    <t>From Point of Origin</t>
  </si>
  <si>
    <t>Purpose or Reason</t>
  </si>
  <si>
    <t>Departure</t>
  </si>
  <si>
    <t>or Actual</t>
  </si>
  <si>
    <t>Mileage</t>
  </si>
  <si>
    <t>Other Expenses</t>
  </si>
  <si>
    <t>To Destination</t>
  </si>
  <si>
    <t>(Name of Conference)</t>
  </si>
  <si>
    <t>And Hour of</t>
  </si>
  <si>
    <t>Claimed</t>
  </si>
  <si>
    <t>Return</t>
  </si>
  <si>
    <t>Expenses</t>
  </si>
  <si>
    <t>Amount</t>
  </si>
  <si>
    <t>Type</t>
  </si>
  <si>
    <t>Statement of Benefits to the State: (Conference or Convention)</t>
  </si>
  <si>
    <t>Column</t>
  </si>
  <si>
    <t>Summary</t>
  </si>
  <si>
    <t>Total</t>
  </si>
  <si>
    <t>LESS ADVANCE RECEIVED</t>
  </si>
  <si>
    <t>NET AMOUNT DUE TRAVELER</t>
  </si>
  <si>
    <t>NET AMOUNT DUE THE STATE</t>
  </si>
  <si>
    <t>FOR AGENCY USE:</t>
  </si>
  <si>
    <t>(Purchasing Card Description)</t>
  </si>
  <si>
    <t>OBJECT</t>
  </si>
  <si>
    <t>AMOUNT</t>
  </si>
  <si>
    <t>LESS NON-REIMBURSABLE ITEMS INCLUDED ON PCARD</t>
  </si>
  <si>
    <r>
      <t>TR</t>
    </r>
    <r>
      <rPr>
        <sz val="11"/>
        <rFont val="Arial"/>
        <family val="2"/>
      </rPr>
      <t>_________</t>
    </r>
  </si>
  <si>
    <t>INVOICE #______________TRAN DATE_______________</t>
  </si>
  <si>
    <t xml:space="preserve"> Mi.</t>
  </si>
  <si>
    <t xml:space="preserve">  Mi.</t>
  </si>
  <si>
    <t xml:space="preserve">CHECK ONE: </t>
  </si>
  <si>
    <t>OFFICER/EMPLOYEE</t>
  </si>
  <si>
    <t>NONEMPLOYEE IND. CONTRACTOR</t>
  </si>
  <si>
    <t>SUPERVISOR'S SIGNATURE: ____________________________________________________</t>
  </si>
  <si>
    <t xml:space="preserve">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requirements of Section 112.061, Florida Statutes.                                                                                                                                                                                                                                                                                                                                                                                                                                  </t>
  </si>
  <si>
    <t>HEADQUARTERS</t>
  </si>
  <si>
    <t xml:space="preserve">RESIDENCE (CITY) </t>
  </si>
  <si>
    <t>Meals for</t>
  </si>
  <si>
    <t>A &amp; B</t>
  </si>
  <si>
    <t>Travel</t>
  </si>
  <si>
    <t>Preparer's Name________________________________________</t>
  </si>
  <si>
    <t>Preparer's Phone No.____________________________________</t>
  </si>
  <si>
    <t>Date Prepared__________________________________________</t>
  </si>
  <si>
    <t>SUPERVISOR'S TITLE: _________________________________________________________</t>
  </si>
  <si>
    <t>SIGNATURE DATE:  ____________________________________________________________</t>
  </si>
  <si>
    <t>TRAVELER'S SIGNATURE: _____________________________________________________________________________</t>
  </si>
  <si>
    <t>SIGNATURE DATE: _______________________________</t>
  </si>
  <si>
    <t>TITLE:  _____________________________________________</t>
  </si>
  <si>
    <t>OPS</t>
  </si>
  <si>
    <t xml:space="preserve">Invoice no.__________________  Voucher/SWD No. _____________________RF Ck./Warrant No.___________ RF Ck./Warrant Date________________ </t>
  </si>
  <si>
    <t>Class</t>
  </si>
  <si>
    <r>
      <t xml:space="preserve">                      </t>
    </r>
    <r>
      <rPr>
        <b/>
        <sz val="11"/>
        <rFont val="Arial"/>
        <family val="2"/>
      </rPr>
      <t>SEL</t>
    </r>
    <r>
      <rPr>
        <sz val="11"/>
        <rFont val="Arial"/>
        <family val="2"/>
      </rPr>
      <t>____</t>
    </r>
  </si>
  <si>
    <t>Per Diem</t>
  </si>
  <si>
    <t xml:space="preserve">Lodging </t>
  </si>
  <si>
    <t>Address</t>
  </si>
  <si>
    <t>Social Security No.</t>
  </si>
  <si>
    <t>Pursuant to Section 112.061 (3) (a), Florida Statutes, I hereby certify or affirm that to the best of my knowledge the travel was on official business of the State of Florida and was for the purpose(s) stated above.</t>
  </si>
  <si>
    <t>ORG ___________________________________________</t>
  </si>
  <si>
    <t>EO_____  VR___    CF___   OCA___________</t>
  </si>
  <si>
    <r>
      <t>261100</t>
    </r>
    <r>
      <rPr>
        <sz val="11"/>
        <rFont val="Arial"/>
        <family val="2"/>
      </rPr>
      <t xml:space="preserve">    Per Diem</t>
    </r>
  </si>
  <si>
    <r>
      <t>261200</t>
    </r>
    <r>
      <rPr>
        <sz val="11"/>
        <rFont val="Arial"/>
        <family val="2"/>
      </rPr>
      <t xml:space="preserve">   Meals</t>
    </r>
  </si>
  <si>
    <r>
      <t>261300</t>
    </r>
    <r>
      <rPr>
        <sz val="11"/>
        <rFont val="Arial"/>
        <family val="2"/>
      </rPr>
      <t xml:space="preserve">   Mileage</t>
    </r>
  </si>
  <si>
    <r>
      <t>261400</t>
    </r>
    <r>
      <rPr>
        <sz val="11"/>
        <rFont val="Arial"/>
        <family val="2"/>
      </rPr>
      <t xml:space="preserve">   Lodging</t>
    </r>
  </si>
  <si>
    <r>
      <t>261500</t>
    </r>
    <r>
      <rPr>
        <sz val="11"/>
        <rFont val="Arial"/>
        <family val="2"/>
      </rPr>
      <t xml:space="preserve">   Air</t>
    </r>
  </si>
  <si>
    <t>261</t>
  </si>
  <si>
    <r>
      <t>261003</t>
    </r>
    <r>
      <rPr>
        <sz val="11"/>
        <rFont val="Arial"/>
        <family val="2"/>
      </rPr>
      <t xml:space="preserve"> </t>
    </r>
    <r>
      <rPr>
        <sz val="9"/>
        <rFont val="Arial"/>
        <family val="2"/>
      </rPr>
      <t>Incidental</t>
    </r>
  </si>
  <si>
    <r>
      <t>261005</t>
    </r>
    <r>
      <rPr>
        <sz val="11"/>
        <rFont val="Arial"/>
        <family val="2"/>
      </rPr>
      <t xml:space="preserve">  </t>
    </r>
    <r>
      <rPr>
        <sz val="9"/>
        <rFont val="Arial"/>
        <family val="2"/>
      </rPr>
      <t>Rntl Car</t>
    </r>
  </si>
  <si>
    <r>
      <t xml:space="preserve">OF </t>
    </r>
    <r>
      <rPr>
        <b/>
        <sz val="12"/>
        <color indexed="10"/>
        <rFont val="Arial"/>
        <family val="2"/>
      </rPr>
      <t>IN-STATE</t>
    </r>
    <r>
      <rPr>
        <b/>
        <sz val="12"/>
        <rFont val="Arial"/>
        <family val="2"/>
      </rPr>
      <t xml:space="preserve"> TRAVEL EXPENSES</t>
    </r>
  </si>
  <si>
    <t>Name</t>
  </si>
  <si>
    <t>H / O</t>
  </si>
  <si>
    <t>On File</t>
  </si>
  <si>
    <t>pg</t>
  </si>
  <si>
    <t>MMI #</t>
  </si>
  <si>
    <t xml:space="preserve">  Total Pages / Total $</t>
  </si>
  <si>
    <t>Next Page</t>
  </si>
  <si>
    <t>Previous Page</t>
  </si>
  <si>
    <t>WORKSHEET TIPS</t>
  </si>
  <si>
    <t>PRINTING TIPS</t>
  </si>
  <si>
    <r>
      <t xml:space="preserve">Password to edit sheets and workbook: </t>
    </r>
    <r>
      <rPr>
        <b/>
        <sz val="10"/>
        <color rgb="FFFF0000"/>
        <rFont val="Arial"/>
        <family val="2"/>
      </rPr>
      <t>KeepC@lm</t>
    </r>
  </si>
  <si>
    <t>MMI</t>
  </si>
  <si>
    <r>
      <t xml:space="preserve">Child's Name                                                            </t>
    </r>
    <r>
      <rPr>
        <sz val="8"/>
        <color theme="1"/>
        <rFont val="Tahoma"/>
        <family val="2"/>
      </rPr>
      <t>(First Name Last Name)</t>
    </r>
  </si>
  <si>
    <t>Child's DOB</t>
  </si>
  <si>
    <r>
      <t xml:space="preserve">Gender                                </t>
    </r>
    <r>
      <rPr>
        <sz val="8"/>
        <color theme="1"/>
        <rFont val="Tahoma"/>
        <family val="2"/>
      </rPr>
      <t>(M / F)</t>
    </r>
  </si>
  <si>
    <t>Payer</t>
  </si>
  <si>
    <t>ICD-9</t>
  </si>
  <si>
    <t>Policy / Group #</t>
  </si>
  <si>
    <t>Location</t>
  </si>
  <si>
    <r>
      <t xml:space="preserve">These sheets are protected to preserve the formulas that add total mileage and reimbursement.  The password to edit is stored at right.                                                                                  </t>
    </r>
    <r>
      <rPr>
        <sz val="10"/>
        <color theme="0"/>
        <rFont val="Arial"/>
        <family val="2"/>
      </rPr>
      <t>Xxx</t>
    </r>
    <r>
      <rPr>
        <sz val="10"/>
        <rFont val="Arial"/>
        <family val="2"/>
      </rPr>
      <t xml:space="preserve">                                                                                                     Use the word "</t>
    </r>
    <r>
      <rPr>
        <b/>
        <sz val="10"/>
        <rFont val="Arial"/>
        <family val="2"/>
      </rPr>
      <t>HOME</t>
    </r>
    <r>
      <rPr>
        <sz val="10"/>
        <rFont val="Arial"/>
        <family val="2"/>
      </rPr>
      <t xml:space="preserve">" on your Travel Voucher to replace the Address you would typically enter for the one documented at the top of the Travel Voucher for your Personal Address.                                                                                  </t>
    </r>
    <r>
      <rPr>
        <sz val="10"/>
        <color theme="0"/>
        <rFont val="Arial"/>
        <family val="2"/>
      </rPr>
      <t>Xxx</t>
    </r>
    <r>
      <rPr>
        <sz val="10"/>
        <rFont val="Arial"/>
        <family val="2"/>
      </rPr>
      <t xml:space="preserve">                                                                                      Use the wird "</t>
    </r>
    <r>
      <rPr>
        <b/>
        <sz val="10"/>
        <rFont val="Arial"/>
        <family val="2"/>
      </rPr>
      <t>OFFICE</t>
    </r>
    <r>
      <rPr>
        <sz val="10"/>
        <rFont val="Arial"/>
        <family val="2"/>
      </rPr>
      <t xml:space="preserve">" on your Travel Voucher to replace the Address you would typically enter for the one documented at the top of the Travel Voucher for your Headquarters.                                                                                  </t>
    </r>
    <r>
      <rPr>
        <sz val="10"/>
        <color theme="0"/>
        <rFont val="Arial"/>
        <family val="2"/>
      </rPr>
      <t>Xxx</t>
    </r>
    <r>
      <rPr>
        <sz val="10"/>
        <rFont val="Arial"/>
        <family val="2"/>
      </rPr>
      <t xml:space="preserve">                                                                                      Use the word "</t>
    </r>
    <r>
      <rPr>
        <b/>
        <sz val="10"/>
        <rFont val="Arial"/>
        <family val="2"/>
      </rPr>
      <t>SAME</t>
    </r>
    <r>
      <rPr>
        <sz val="10"/>
        <rFont val="Arial"/>
        <family val="2"/>
      </rPr>
      <t xml:space="preserve">" on your Travel Voucher to reference the Previous Ending Address, rather than re-entering the Address again as a Starting Point for your next Trip.                                                                                   </t>
    </r>
    <r>
      <rPr>
        <sz val="10"/>
        <color theme="0"/>
        <rFont val="Arial"/>
        <family val="2"/>
      </rPr>
      <t>Xxx</t>
    </r>
    <r>
      <rPr>
        <sz val="10"/>
        <rFont val="Arial"/>
        <family val="2"/>
      </rPr>
      <t xml:space="preserve">                                                                                      Enter the Child's MMI in the far Right Column for each visit completed / documented in the Travel Voucher.</t>
    </r>
  </si>
  <si>
    <r>
      <rPr>
        <b/>
        <sz val="10"/>
        <rFont val="Arial"/>
        <family val="2"/>
      </rPr>
      <t xml:space="preserve">DIRECTIONS TO COPY Families Information from NE Service Log  </t>
    </r>
    <r>
      <rPr>
        <sz val="10"/>
        <rFont val="Arial"/>
        <family val="2"/>
      </rPr>
      <t xml:space="preserve">                                                                                                                   1.  On your NE Service Log, Left Click and HOLD DOWN the Mouse on Row # 7 on the Families Tab.                                                     2.  DRAG the Mouse Down through the last row of your Families, this will Highlight all your Families' Information.                                                                    3.  Now Single Right Click on the Highlighted area and Single Right Click on the word "Copy".  You will now see "Marching Ants"        </t>
    </r>
    <r>
      <rPr>
        <sz val="10"/>
        <color theme="0"/>
        <rFont val="Arial"/>
        <family val="2"/>
      </rPr>
      <t>x</t>
    </r>
    <r>
      <rPr>
        <sz val="10"/>
        <rFont val="Arial"/>
        <family val="2"/>
      </rPr>
      <t xml:space="preserve">    around the Highlighted area.                                                                                                                                                                                   4.  Go to your Travel Voucher's Families Tab and Single Right Click on Row # 4 and then Single Left Click on the work "Paste".          </t>
    </r>
    <r>
      <rPr>
        <sz val="10"/>
        <color theme="0"/>
        <rFont val="Arial"/>
        <family val="2"/>
      </rPr>
      <t>x</t>
    </r>
    <r>
      <rPr>
        <sz val="10"/>
        <rFont val="Arial"/>
        <family val="2"/>
      </rPr>
      <t xml:space="preserve">    All of your Families have now been entered into the Travel Voucher for Reference.</t>
    </r>
  </si>
  <si>
    <t>To print all of your mileage pages at once, go to File, then Print, change "Print only the active sheets" in the settings to "Print the Entire Workbook," and then adjust your page range  (ex: Pages 2 - 10).</t>
  </si>
  <si>
    <t>NOTES</t>
  </si>
  <si>
    <r>
      <t xml:space="preserve">This form is an adaptation of the State Travel Voucher, approved for use by both staff and contract providers, aimed to make things easier:
                          </t>
    </r>
    <r>
      <rPr>
        <sz val="10"/>
        <color theme="0"/>
        <rFont val="Arial"/>
        <family val="2"/>
      </rPr>
      <t>xxx</t>
    </r>
    <r>
      <rPr>
        <sz val="10"/>
        <rFont val="Arial"/>
        <family val="2"/>
      </rPr>
      <t xml:space="preserve">                                                                                         •  Multiple sheets (8) in a single file (see tabs at the bottom)
                          </t>
    </r>
    <r>
      <rPr>
        <sz val="10"/>
        <color theme="0"/>
        <rFont val="Arial"/>
        <family val="2"/>
      </rPr>
      <t>xxx</t>
    </r>
    <r>
      <rPr>
        <sz val="10"/>
        <rFont val="Arial"/>
        <family val="2"/>
      </rPr>
      <t xml:space="preserve">                                                                                         •  Your Name, Address, and Office / Headquarters Address is </t>
    </r>
    <r>
      <rPr>
        <sz val="10"/>
        <color theme="0"/>
        <rFont val="Arial"/>
        <family val="2"/>
      </rPr>
      <t xml:space="preserve">x  </t>
    </r>
    <r>
      <rPr>
        <sz val="10"/>
        <rFont val="Arial"/>
        <family val="2"/>
      </rPr>
      <t xml:space="preserve">copied from page 1 to all 8 sheets.
                          </t>
    </r>
    <r>
      <rPr>
        <sz val="10"/>
        <color theme="0"/>
        <rFont val="Arial"/>
        <family val="2"/>
      </rPr>
      <t>xxx</t>
    </r>
    <r>
      <rPr>
        <sz val="10"/>
        <rFont val="Arial"/>
        <family val="2"/>
      </rPr>
      <t xml:space="preserve">                                                                                         •  Page totals and total $ for month auto-updated at bottom of </t>
    </r>
    <r>
      <rPr>
        <sz val="10"/>
        <color theme="0"/>
        <rFont val="Arial"/>
        <family val="2"/>
      </rPr>
      <t>x</t>
    </r>
    <r>
      <rPr>
        <sz val="10"/>
        <rFont val="Arial"/>
        <family val="2"/>
      </rPr>
      <t xml:space="preserve">  each page
                          </t>
    </r>
    <r>
      <rPr>
        <sz val="10"/>
        <color theme="0"/>
        <rFont val="Arial"/>
        <family val="2"/>
      </rPr>
      <t>xxx</t>
    </r>
    <r>
      <rPr>
        <sz val="10"/>
        <rFont val="Arial"/>
        <family val="2"/>
      </rPr>
      <t xml:space="preserve">                                                                                         •  A separate, unlocked sheet for you to store client names /    </t>
    </r>
    <r>
      <rPr>
        <sz val="10"/>
        <color theme="0"/>
        <rFont val="Arial"/>
        <family val="2"/>
      </rPr>
      <t>x</t>
    </r>
    <r>
      <rPr>
        <sz val="10"/>
        <rFont val="Arial"/>
        <family val="2"/>
      </rPr>
      <t xml:space="preserve">  addresses: </t>
    </r>
    <r>
      <rPr>
        <b/>
        <sz val="10"/>
        <rFont val="Arial"/>
        <family val="2"/>
      </rPr>
      <t>Families</t>
    </r>
    <r>
      <rPr>
        <sz val="10"/>
        <rFont val="Arial"/>
        <family val="2"/>
      </rPr>
      <t xml:space="preserve">.  This page is set-up so you can Copy </t>
    </r>
    <r>
      <rPr>
        <sz val="10"/>
        <color theme="0"/>
        <rFont val="Arial"/>
        <family val="2"/>
      </rPr>
      <t>x</t>
    </r>
    <r>
      <rPr>
        <sz val="10"/>
        <rFont val="Arial"/>
        <family val="2"/>
      </rPr>
      <t xml:space="preserve">  &amp; Paste the information directly from your NE Service        </t>
    </r>
    <r>
      <rPr>
        <sz val="10"/>
        <color theme="0"/>
        <rFont val="Arial"/>
        <family val="2"/>
      </rPr>
      <t>x</t>
    </r>
    <r>
      <rPr>
        <sz val="10"/>
        <rFont val="Arial"/>
        <family val="2"/>
      </rPr>
      <t xml:space="preserve">  Log's Families Tab and it will hide the Columns that are not </t>
    </r>
    <r>
      <rPr>
        <sz val="10"/>
        <color theme="0"/>
        <rFont val="Arial"/>
        <family val="2"/>
      </rPr>
      <t>x</t>
    </r>
    <r>
      <rPr>
        <sz val="10"/>
        <rFont val="Arial"/>
        <family val="2"/>
      </rPr>
      <t xml:space="preserve">  necessary for this Form.                                                                                                                  </t>
    </r>
    <r>
      <rPr>
        <sz val="10"/>
        <color theme="0"/>
        <rFont val="Arial"/>
        <family val="2"/>
      </rPr>
      <t>x</t>
    </r>
    <r>
      <rPr>
        <sz val="10"/>
        <rFont val="Arial"/>
        <family val="2"/>
      </rPr>
      <t xml:space="preserve">  </t>
    </r>
    <r>
      <rPr>
        <b/>
        <i/>
        <sz val="9"/>
        <rFont val="Arial"/>
        <family val="2"/>
      </rPr>
      <t>**Refer to the Families Tab in this document for more</t>
    </r>
    <r>
      <rPr>
        <b/>
        <i/>
        <sz val="10"/>
        <rFont val="Arial"/>
        <family val="2"/>
      </rPr>
      <t xml:space="preserve">                  </t>
    </r>
    <r>
      <rPr>
        <b/>
        <i/>
        <sz val="10"/>
        <color theme="0"/>
        <rFont val="Arial"/>
        <family val="2"/>
      </rPr>
      <t>x</t>
    </r>
    <r>
      <rPr>
        <b/>
        <i/>
        <sz val="10"/>
        <rFont val="Arial"/>
        <family val="2"/>
      </rPr>
      <t xml:space="preserve">   </t>
    </r>
    <r>
      <rPr>
        <b/>
        <i/>
        <sz val="9"/>
        <rFont val="Arial"/>
        <family val="2"/>
      </rPr>
      <t>information and directions on how to complete that</t>
    </r>
    <r>
      <rPr>
        <b/>
        <i/>
        <sz val="10"/>
        <color theme="0"/>
        <rFont val="Arial"/>
        <family val="2"/>
      </rPr>
      <t xml:space="preserve">                   x   </t>
    </r>
    <r>
      <rPr>
        <b/>
        <i/>
        <sz val="9"/>
        <rFont val="Arial"/>
        <family val="2"/>
      </rPr>
      <t>process without re-entering all the data manually.</t>
    </r>
  </si>
  <si>
    <t>X</t>
  </si>
  <si>
    <t>Early Steps</t>
  </si>
  <si>
    <t>TRAVELER'S SIGNATURE: Wendy Anne Douglas W.D.</t>
  </si>
  <si>
    <t>SIGNATURE DATE: 8/5/2017</t>
  </si>
  <si>
    <t>TITLE: ITDS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</si>
</sst>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_(&quot;$&quot;* \(#,##0.00\)_);_(&quot;$&quot;* \(\(#,##0.00\)\);_(\(&quot;$&quot;* &quot;  )&quot;_);_(@_)"/>
    <numFmt numFmtId="165" formatCode="0_);\(0\)"/>
    <numFmt numFmtId="166" formatCode="0.0"/>
    <numFmt numFmtId="167" formatCode="&quot;$&quot;#,##0.00"/>
    <numFmt numFmtId="168" formatCode="000#######"/>
  </numFmts>
  <fonts count="29" x14ac:knownFonts="1">
    <font>
      <sz val="10"/>
      <name val="Arial"/>
    </font>
    <font>
      <sz val="10"/>
      <name val="Arial"/>
      <family val="2"/>
    </font>
    <font>
      <sz val="6"/>
      <name val="Arial"/>
      <family val="2"/>
    </font>
    <font>
      <b/>
      <sz val="10"/>
      <name val="Arial"/>
      <family val="2"/>
    </font>
    <font>
      <sz val="9"/>
      <name val="Arial"/>
      <family val="2"/>
    </font>
    <font>
      <sz val="12"/>
      <name val="Arial"/>
      <family val="2"/>
    </font>
    <font>
      <b/>
      <sz val="12"/>
      <name val="Arial"/>
      <family val="2"/>
    </font>
    <font>
      <sz val="10"/>
      <name val="Arial"/>
      <family val="2"/>
    </font>
    <font>
      <sz val="11"/>
      <name val="Arial"/>
      <family val="2"/>
    </font>
    <font>
      <b/>
      <sz val="11"/>
      <name val="Arial"/>
      <family val="2"/>
    </font>
    <font>
      <b/>
      <sz val="9"/>
      <name val="Arial"/>
      <family val="2"/>
    </font>
    <font>
      <b/>
      <sz val="12"/>
      <color indexed="10"/>
      <name val="Arial"/>
      <family val="2"/>
    </font>
    <font>
      <sz val="8"/>
      <name val="Arial"/>
      <family val="2"/>
    </font>
    <font>
      <sz val="10"/>
      <color indexed="10"/>
      <name val="Arial"/>
      <family val="2"/>
    </font>
    <font>
      <sz val="14"/>
      <name val="Candara"/>
      <family val="2"/>
    </font>
    <font>
      <b/>
      <sz val="8"/>
      <name val="Arial"/>
      <family val="2"/>
    </font>
    <font>
      <b/>
      <u/>
      <sz val="10"/>
      <name val="Arial"/>
      <family val="2"/>
    </font>
    <font>
      <b/>
      <sz val="10"/>
      <color indexed="12"/>
      <name val="Bradley Hand ITC"/>
      <family val="4"/>
    </font>
    <font>
      <b/>
      <sz val="12"/>
      <name val="Bradley Hand ITC"/>
      <family val="4"/>
    </font>
    <font>
      <sz val="12"/>
      <color theme="1"/>
      <name val="Arial Narrow"/>
      <family val="2"/>
    </font>
    <font>
      <u/>
      <sz val="10"/>
      <color theme="10"/>
      <name val="Arial"/>
      <family val="2"/>
    </font>
    <font>
      <sz val="10"/>
      <color rgb="FFFF0000"/>
      <name val="Arial"/>
      <family val="2"/>
    </font>
    <font>
      <b/>
      <sz val="10"/>
      <color rgb="FFFF0000"/>
      <name val="Arial"/>
      <family val="2"/>
    </font>
    <font>
      <b/>
      <sz val="8"/>
      <color theme="1"/>
      <name val="Tahoma"/>
      <family val="2"/>
    </font>
    <font>
      <sz val="8"/>
      <color theme="1"/>
      <name val="Tahoma"/>
      <family val="2"/>
    </font>
    <font>
      <sz val="10"/>
      <color theme="0"/>
      <name val="Arial"/>
      <family val="2"/>
    </font>
    <font>
      <b/>
      <i/>
      <sz val="10"/>
      <name val="Arial"/>
      <family val="2"/>
    </font>
    <font>
      <b/>
      <i/>
      <sz val="9"/>
      <name val="Arial"/>
      <family val="2"/>
    </font>
    <font>
      <b/>
      <i/>
      <sz val="10"/>
      <color theme="0"/>
      <name val="Arial"/>
      <family val="2"/>
    </font>
  </fonts>
  <fills count="3">
    <fill>
      <patternFill patternType="none"/>
    </fill>
    <fill>
      <patternFill patternType="gray125"/>
    </fill>
    <fill>
      <patternFill patternType="solid">
        <fgColor rgb="FFFFFF00"/>
        <bgColor indexed="64"/>
      </patternFill>
    </fill>
  </fills>
  <borders count="65">
    <border>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292">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0" xfId="0" applyAlignment="1" applyProtection="1">
      <alignment horizontal="centerContinuous"/>
    </xf>
    <xf numFmtId="0" fontId="0" fillId="0" borderId="0" xfId="0" applyProtection="1"/>
    <xf numFmtId="0" fontId="0" fillId="0" borderId="18" xfId="0" applyBorder="1" applyAlignment="1" applyProtection="1">
      <alignment horizontal="center"/>
    </xf>
    <xf numFmtId="0" fontId="0" fillId="0" borderId="5" xfId="0" applyBorder="1" applyAlignment="1" applyProtection="1">
      <alignment horizontal="center"/>
    </xf>
    <xf numFmtId="0" fontId="0" fillId="0" borderId="13" xfId="0" applyBorder="1" applyAlignment="1" applyProtection="1">
      <alignment horizontal="center" vertical="center"/>
    </xf>
    <xf numFmtId="0" fontId="0" fillId="0" borderId="19" xfId="0" applyBorder="1" applyAlignment="1" applyProtection="1">
      <alignment horizontal="center" vertical="center"/>
    </xf>
    <xf numFmtId="165" fontId="0" fillId="0" borderId="10" xfId="0" applyNumberFormat="1" applyBorder="1" applyAlignment="1" applyProtection="1">
      <alignment horizontal="left"/>
    </xf>
    <xf numFmtId="0" fontId="5" fillId="0" borderId="0" xfId="0" applyFont="1" applyProtection="1"/>
    <xf numFmtId="0" fontId="2" fillId="0" borderId="0" xfId="0" applyFont="1" applyProtection="1"/>
    <xf numFmtId="0" fontId="7" fillId="0" borderId="22" xfId="0" applyFont="1" applyBorder="1" applyAlignment="1" applyProtection="1">
      <alignment horizontal="center"/>
    </xf>
    <xf numFmtId="0" fontId="7" fillId="0" borderId="23" xfId="0" applyFont="1" applyBorder="1" applyAlignment="1" applyProtection="1">
      <alignment horizontal="center" vertical="center"/>
    </xf>
    <xf numFmtId="0" fontId="0" fillId="0" borderId="0" xfId="0" applyAlignment="1" applyProtection="1">
      <alignment horizontal="left"/>
    </xf>
    <xf numFmtId="0" fontId="0" fillId="0" borderId="0" xfId="0" applyAlignment="1" applyProtection="1">
      <alignment horizontal="left"/>
      <protection locked="0"/>
    </xf>
    <xf numFmtId="0" fontId="0" fillId="0" borderId="22" xfId="0" applyBorder="1" applyAlignment="1" applyProtection="1">
      <alignment horizontal="center"/>
    </xf>
    <xf numFmtId="0" fontId="0" fillId="0" borderId="25" xfId="0" applyBorder="1" applyAlignment="1" applyProtection="1">
      <alignment vertical="center"/>
    </xf>
    <xf numFmtId="44" fontId="8" fillId="0" borderId="9" xfId="1" applyFont="1" applyBorder="1" applyAlignment="1" applyProtection="1"/>
    <xf numFmtId="0" fontId="7" fillId="0" borderId="27" xfId="0" applyFont="1" applyBorder="1" applyAlignment="1" applyProtection="1"/>
    <xf numFmtId="0" fontId="0" fillId="0" borderId="28" xfId="0" applyBorder="1" applyAlignment="1" applyProtection="1">
      <alignment horizontal="center" vertical="center"/>
    </xf>
    <xf numFmtId="0" fontId="0" fillId="0" borderId="6" xfId="0" applyBorder="1" applyAlignment="1" applyProtection="1"/>
    <xf numFmtId="44" fontId="8" fillId="0" borderId="5" xfId="0" applyNumberFormat="1" applyFont="1" applyBorder="1" applyProtection="1"/>
    <xf numFmtId="0" fontId="9" fillId="0" borderId="2" xfId="0" applyFont="1" applyBorder="1" applyAlignment="1" applyProtection="1">
      <alignment vertical="center"/>
    </xf>
    <xf numFmtId="0" fontId="0" fillId="0" borderId="29" xfId="0" applyBorder="1" applyAlignment="1" applyProtection="1"/>
    <xf numFmtId="0" fontId="0" fillId="0" borderId="30" xfId="0" applyBorder="1" applyAlignment="1" applyProtection="1"/>
    <xf numFmtId="0" fontId="0" fillId="0" borderId="0" xfId="0" applyAlignment="1">
      <alignment horizontal="center"/>
    </xf>
    <xf numFmtId="0" fontId="13" fillId="0" borderId="0" xfId="0" applyFont="1" applyAlignment="1">
      <alignment horizontal="center"/>
    </xf>
    <xf numFmtId="44" fontId="9" fillId="0" borderId="19" xfId="0" applyNumberFormat="1" applyFont="1" applyBorder="1" applyProtection="1"/>
    <xf numFmtId="165" fontId="0" fillId="0" borderId="21" xfId="0" applyNumberFormat="1" applyBorder="1" applyAlignment="1" applyProtection="1">
      <alignment horizontal="center"/>
    </xf>
    <xf numFmtId="0" fontId="0" fillId="0" borderId="40" xfId="0" quotePrefix="1" applyBorder="1" applyAlignment="1" applyProtection="1">
      <alignment horizontal="center" vertical="center"/>
    </xf>
    <xf numFmtId="0" fontId="3" fillId="0" borderId="0" xfId="0" applyFont="1" applyAlignment="1" applyProtection="1">
      <alignment shrinkToFit="1"/>
    </xf>
    <xf numFmtId="0" fontId="3" fillId="0" borderId="0" xfId="0" applyFont="1" applyProtection="1"/>
    <xf numFmtId="0" fontId="3" fillId="0" borderId="0" xfId="0" applyFont="1" applyAlignment="1" applyProtection="1">
      <alignment horizontal="left"/>
    </xf>
    <xf numFmtId="0" fontId="3" fillId="0" borderId="20" xfId="0" applyFont="1" applyBorder="1" applyAlignment="1" applyProtection="1">
      <alignment horizontal="center"/>
    </xf>
    <xf numFmtId="0" fontId="0" fillId="0" borderId="0" xfId="0" applyAlignment="1" applyProtection="1">
      <alignment horizontal="center"/>
    </xf>
    <xf numFmtId="0" fontId="3" fillId="0" borderId="6" xfId="0" applyFont="1" applyFill="1" applyBorder="1" applyAlignment="1" applyProtection="1">
      <alignment horizontal="center"/>
    </xf>
    <xf numFmtId="0" fontId="3" fillId="0" borderId="22" xfId="0" applyFont="1" applyFill="1" applyBorder="1" applyAlignment="1" applyProtection="1">
      <alignment horizontal="center"/>
    </xf>
    <xf numFmtId="0" fontId="10" fillId="0" borderId="4" xfId="0" applyFont="1" applyFill="1" applyBorder="1" applyProtection="1"/>
    <xf numFmtId="0" fontId="15" fillId="0" borderId="11" xfId="0" applyFont="1" applyFill="1" applyBorder="1" applyProtection="1"/>
    <xf numFmtId="0" fontId="0" fillId="0" borderId="0" xfId="0" applyFill="1" applyBorder="1" applyProtection="1"/>
    <xf numFmtId="0" fontId="0" fillId="0" borderId="0" xfId="0" applyFill="1" applyProtection="1"/>
    <xf numFmtId="0" fontId="3" fillId="0" borderId="7" xfId="0" applyFont="1" applyFill="1" applyBorder="1" applyAlignment="1" applyProtection="1">
      <alignment horizontal="center"/>
    </xf>
    <xf numFmtId="0" fontId="3" fillId="0" borderId="23" xfId="0" applyFont="1" applyFill="1" applyBorder="1" applyAlignment="1" applyProtection="1">
      <alignment horizontal="center"/>
    </xf>
    <xf numFmtId="0" fontId="18" fillId="0" borderId="14" xfId="0" applyFont="1" applyFill="1" applyBorder="1" applyAlignment="1" applyProtection="1">
      <alignment horizontal="centerContinuous"/>
    </xf>
    <xf numFmtId="0" fontId="10" fillId="0" borderId="13" xfId="0" applyFont="1" applyFill="1" applyBorder="1" applyProtection="1"/>
    <xf numFmtId="0" fontId="3" fillId="0" borderId="14" xfId="0" applyFont="1" applyFill="1" applyBorder="1" applyProtection="1"/>
    <xf numFmtId="0" fontId="3" fillId="0" borderId="8" xfId="0" applyFont="1" applyFill="1" applyBorder="1" applyProtection="1"/>
    <xf numFmtId="0" fontId="3" fillId="0" borderId="27" xfId="0" applyFont="1" applyFill="1" applyBorder="1" applyProtection="1"/>
    <xf numFmtId="0" fontId="3" fillId="0" borderId="20" xfId="0" applyFont="1" applyFill="1" applyBorder="1" applyAlignment="1" applyProtection="1">
      <alignment horizontal="left"/>
    </xf>
    <xf numFmtId="0" fontId="10" fillId="0" borderId="9" xfId="0" applyFont="1" applyFill="1" applyBorder="1" applyProtection="1"/>
    <xf numFmtId="0" fontId="10" fillId="0" borderId="15" xfId="0" applyFont="1" applyFill="1" applyBorder="1" applyAlignment="1" applyProtection="1">
      <alignment horizontal="center"/>
    </xf>
    <xf numFmtId="0" fontId="10" fillId="0" borderId="16" xfId="0" applyFont="1" applyFill="1" applyBorder="1" applyAlignment="1" applyProtection="1">
      <alignment horizontal="center"/>
    </xf>
    <xf numFmtId="0" fontId="10" fillId="0" borderId="17" xfId="0" applyFont="1" applyFill="1" applyBorder="1" applyAlignment="1" applyProtection="1">
      <alignment horizontal="center"/>
    </xf>
    <xf numFmtId="0" fontId="9" fillId="0" borderId="4" xfId="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Protection="1">
      <protection locked="0"/>
    </xf>
    <xf numFmtId="0" fontId="5" fillId="0" borderId="0" xfId="0" applyFont="1" applyAlignment="1" applyProtection="1">
      <alignment horizontal="left"/>
    </xf>
    <xf numFmtId="14" fontId="19" fillId="0" borderId="24" xfId="0" applyNumberFormat="1" applyFont="1" applyBorder="1" applyAlignment="1" applyProtection="1">
      <alignment horizontal="center" vertical="center"/>
      <protection locked="0"/>
    </xf>
    <xf numFmtId="14" fontId="19" fillId="0" borderId="25" xfId="0" applyNumberFormat="1" applyFont="1" applyFill="1" applyBorder="1" applyAlignment="1" applyProtection="1">
      <alignment horizontal="center" vertical="center"/>
      <protection locked="0"/>
    </xf>
    <xf numFmtId="0" fontId="19" fillId="0" borderId="25" xfId="0" applyFont="1" applyBorder="1" applyAlignment="1" applyProtection="1">
      <alignment horizontal="left" vertical="center"/>
      <protection locked="0"/>
    </xf>
    <xf numFmtId="49" fontId="19" fillId="0" borderId="36" xfId="0" applyNumberFormat="1" applyFont="1" applyBorder="1" applyAlignment="1" applyProtection="1">
      <alignment horizontal="center" vertical="center"/>
      <protection locked="0"/>
    </xf>
    <xf numFmtId="2" fontId="19" fillId="0" borderId="25" xfId="0" applyNumberFormat="1" applyFont="1" applyBorder="1" applyAlignment="1" applyProtection="1">
      <alignment horizontal="center" vertical="center"/>
      <protection locked="0"/>
    </xf>
    <xf numFmtId="166" fontId="19" fillId="0" borderId="25" xfId="0" applyNumberFormat="1" applyFont="1" applyBorder="1" applyAlignment="1" applyProtection="1">
      <alignment horizontal="center" vertical="center"/>
      <protection locked="0"/>
    </xf>
    <xf numFmtId="166" fontId="19" fillId="0" borderId="13" xfId="0" applyNumberFormat="1" applyFont="1" applyBorder="1" applyAlignment="1" applyProtection="1">
      <alignment horizontal="center" vertical="center"/>
      <protection locked="0"/>
    </xf>
    <xf numFmtId="2" fontId="19" fillId="0" borderId="28" xfId="0" applyNumberFormat="1" applyFont="1" applyBorder="1" applyAlignment="1" applyProtection="1">
      <alignment horizontal="center" vertical="center"/>
      <protection locked="0"/>
    </xf>
    <xf numFmtId="40" fontId="19" fillId="0" borderId="25" xfId="0" applyNumberFormat="1" applyFont="1" applyBorder="1" applyAlignment="1" applyProtection="1">
      <alignment horizontal="center" vertical="center"/>
      <protection locked="0"/>
    </xf>
    <xf numFmtId="14" fontId="19" fillId="0" borderId="8" xfId="0" applyNumberFormat="1" applyFont="1" applyBorder="1" applyAlignment="1" applyProtection="1">
      <alignment horizontal="center" vertical="center"/>
      <protection locked="0"/>
    </xf>
    <xf numFmtId="14" fontId="19" fillId="0" borderId="9" xfId="0" applyNumberFormat="1" applyFont="1" applyFill="1" applyBorder="1" applyAlignment="1" applyProtection="1">
      <alignment horizontal="center" vertical="center"/>
      <protection locked="0"/>
    </xf>
    <xf numFmtId="0" fontId="19" fillId="0" borderId="9" xfId="0" applyFont="1" applyBorder="1" applyAlignment="1" applyProtection="1">
      <alignment horizontal="left" vertical="center"/>
      <protection locked="0"/>
    </xf>
    <xf numFmtId="49" fontId="19" fillId="0" borderId="38" xfId="0" applyNumberFormat="1" applyFont="1" applyBorder="1" applyAlignment="1" applyProtection="1">
      <alignment horizontal="center" vertical="center"/>
      <protection locked="0"/>
    </xf>
    <xf numFmtId="2" fontId="19" fillId="0" borderId="12" xfId="0" applyNumberFormat="1" applyFont="1" applyBorder="1" applyAlignment="1" applyProtection="1">
      <alignment horizontal="center" vertical="center"/>
      <protection locked="0"/>
    </xf>
    <xf numFmtId="166" fontId="19" fillId="0" borderId="9" xfId="0" applyNumberFormat="1" applyFont="1" applyBorder="1" applyAlignment="1" applyProtection="1">
      <alignment horizontal="center" vertical="center"/>
      <protection locked="0"/>
    </xf>
    <xf numFmtId="166" fontId="19" fillId="0" borderId="0" xfId="0" applyNumberFormat="1" applyFont="1" applyBorder="1" applyAlignment="1" applyProtection="1">
      <alignment horizontal="center" vertical="center"/>
      <protection locked="0"/>
    </xf>
    <xf numFmtId="2" fontId="19" fillId="0" borderId="27" xfId="0" applyNumberFormat="1" applyFont="1" applyBorder="1" applyAlignment="1" applyProtection="1">
      <alignment horizontal="center" vertical="center"/>
      <protection locked="0"/>
    </xf>
    <xf numFmtId="40" fontId="19" fillId="0" borderId="9" xfId="0" applyNumberFormat="1" applyFont="1" applyBorder="1" applyAlignment="1" applyProtection="1">
      <alignment horizontal="center" vertical="center"/>
      <protection locked="0"/>
    </xf>
    <xf numFmtId="44" fontId="6" fillId="0" borderId="39" xfId="1" applyNumberFormat="1" applyFont="1" applyBorder="1" applyAlignment="1" applyProtection="1">
      <alignment horizontal="center"/>
    </xf>
    <xf numFmtId="0" fontId="19" fillId="0" borderId="37"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168" fontId="19" fillId="0" borderId="19" xfId="0" applyNumberFormat="1" applyFont="1" applyBorder="1" applyAlignment="1" applyProtection="1">
      <alignment horizontal="center" vertical="center"/>
      <protection locked="0"/>
    </xf>
    <xf numFmtId="168" fontId="19" fillId="0" borderId="17" xfId="0" applyNumberFormat="1" applyFont="1" applyBorder="1" applyAlignment="1" applyProtection="1">
      <alignment horizontal="center" vertical="center"/>
      <protection locked="0"/>
    </xf>
    <xf numFmtId="0" fontId="9" fillId="0" borderId="1" xfId="0" applyFont="1" applyBorder="1" applyAlignment="1" applyProtection="1">
      <alignment vertical="center"/>
    </xf>
    <xf numFmtId="0" fontId="3" fillId="0" borderId="4" xfId="0" applyFont="1" applyFill="1" applyBorder="1" applyAlignment="1" applyProtection="1">
      <alignment horizontal="center"/>
    </xf>
    <xf numFmtId="0" fontId="3" fillId="0" borderId="0" xfId="0" applyFont="1" applyFill="1" applyBorder="1" applyAlignment="1" applyProtection="1">
      <alignment horizontal="center"/>
    </xf>
    <xf numFmtId="0" fontId="10" fillId="0" borderId="10" xfId="0" applyFont="1" applyFill="1" applyBorder="1" applyAlignment="1" applyProtection="1">
      <alignment horizontal="center"/>
    </xf>
    <xf numFmtId="0" fontId="10" fillId="0" borderId="12" xfId="0" applyFont="1" applyFill="1" applyBorder="1" applyAlignment="1" applyProtection="1">
      <alignment horizontal="center"/>
    </xf>
    <xf numFmtId="0" fontId="5" fillId="0" borderId="0" xfId="0" applyFont="1" applyAlignment="1" applyProtection="1"/>
    <xf numFmtId="0" fontId="10" fillId="0" borderId="9" xfId="0" applyFont="1" applyFill="1" applyBorder="1" applyAlignment="1" applyProtection="1">
      <alignment horizontal="center"/>
    </xf>
    <xf numFmtId="0" fontId="10" fillId="0" borderId="21" xfId="0" applyFont="1" applyFill="1" applyBorder="1" applyAlignment="1" applyProtection="1">
      <alignment horizontal="center"/>
    </xf>
    <xf numFmtId="0" fontId="14" fillId="0" borderId="13" xfId="0" applyFont="1" applyFill="1" applyBorder="1" applyAlignment="1" applyProtection="1"/>
    <xf numFmtId="0" fontId="0" fillId="0" borderId="0" xfId="0" applyBorder="1" applyProtection="1"/>
    <xf numFmtId="0" fontId="0" fillId="0" borderId="0" xfId="0" applyAlignment="1" applyProtection="1"/>
    <xf numFmtId="0" fontId="16" fillId="0" borderId="13" xfId="0" applyFont="1" applyBorder="1" applyAlignment="1" applyProtection="1">
      <alignment shrinkToFit="1"/>
    </xf>
    <xf numFmtId="0" fontId="17" fillId="0" borderId="13" xfId="0" applyFont="1" applyBorder="1" applyAlignment="1" applyProtection="1">
      <alignment horizontal="center"/>
    </xf>
    <xf numFmtId="0" fontId="3" fillId="0" borderId="13" xfId="0" applyFont="1" applyBorder="1" applyProtection="1"/>
    <xf numFmtId="0" fontId="0" fillId="0" borderId="2" xfId="0" applyBorder="1" applyProtection="1"/>
    <xf numFmtId="0" fontId="0" fillId="0" borderId="4" xfId="0" applyBorder="1" applyProtection="1"/>
    <xf numFmtId="0" fontId="0" fillId="0" borderId="11" xfId="0" applyBorder="1" applyProtection="1"/>
    <xf numFmtId="49" fontId="9" fillId="0" borderId="33" xfId="0" quotePrefix="1" applyNumberFormat="1" applyFont="1" applyBorder="1" applyAlignment="1" applyProtection="1"/>
    <xf numFmtId="164" fontId="8" fillId="0" borderId="31" xfId="0" applyNumberFormat="1" applyFont="1" applyBorder="1" applyProtection="1"/>
    <xf numFmtId="49" fontId="9" fillId="0" borderId="24" xfId="0" quotePrefix="1" applyNumberFormat="1" applyFont="1" applyBorder="1" applyAlignment="1" applyProtection="1"/>
    <xf numFmtId="164" fontId="8" fillId="0" borderId="19" xfId="0" applyNumberFormat="1" applyFont="1" applyBorder="1" applyProtection="1"/>
    <xf numFmtId="49" fontId="9" fillId="0" borderId="34" xfId="0" quotePrefix="1" applyNumberFormat="1" applyFont="1" applyBorder="1" applyAlignment="1" applyProtection="1"/>
    <xf numFmtId="49" fontId="9" fillId="0" borderId="35" xfId="0" quotePrefix="1" applyNumberFormat="1" applyFont="1" applyBorder="1" applyAlignment="1" applyProtection="1"/>
    <xf numFmtId="0" fontId="3" fillId="0" borderId="5" xfId="0" applyFont="1" applyBorder="1" applyAlignment="1" applyProtection="1">
      <alignment vertical="center"/>
    </xf>
    <xf numFmtId="0" fontId="6" fillId="0" borderId="5" xfId="0" applyFont="1" applyBorder="1" applyAlignment="1" applyProtection="1">
      <alignment horizontal="center" vertical="center"/>
    </xf>
    <xf numFmtId="0" fontId="7" fillId="0" borderId="0" xfId="0" applyFont="1" applyAlignment="1" applyProtection="1"/>
    <xf numFmtId="167" fontId="6" fillId="0" borderId="17" xfId="0" applyNumberFormat="1" applyFont="1" applyBorder="1" applyAlignment="1" applyProtection="1">
      <alignment horizontal="center" vertical="center"/>
    </xf>
    <xf numFmtId="0" fontId="7" fillId="0" borderId="0" xfId="0" applyFont="1" applyProtection="1"/>
    <xf numFmtId="0" fontId="0" fillId="0" borderId="4" xfId="0" applyFill="1" applyBorder="1" applyProtection="1"/>
    <xf numFmtId="0" fontId="0" fillId="0" borderId="4" xfId="0" applyBorder="1" applyAlignment="1" applyProtection="1">
      <alignment horizontal="left"/>
    </xf>
    <xf numFmtId="0" fontId="0" fillId="0" borderId="1" xfId="0" applyBorder="1" applyProtection="1"/>
    <xf numFmtId="0" fontId="0" fillId="0" borderId="0" xfId="0" applyBorder="1" applyAlignment="1" applyProtection="1">
      <alignment horizontal="left"/>
    </xf>
    <xf numFmtId="0" fontId="0" fillId="0" borderId="5" xfId="0" applyBorder="1" applyProtection="1"/>
    <xf numFmtId="0" fontId="5" fillId="0" borderId="26" xfId="0" applyFont="1" applyBorder="1" applyAlignment="1" applyProtection="1">
      <alignment vertical="center"/>
    </xf>
    <xf numFmtId="0" fontId="5" fillId="0" borderId="20" xfId="0" applyFont="1" applyFill="1" applyBorder="1" applyAlignment="1" applyProtection="1">
      <alignmen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0" fillId="0" borderId="20"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vertical="center"/>
    </xf>
    <xf numFmtId="0" fontId="20" fillId="0" borderId="3" xfId="2" applyBorder="1" applyAlignment="1" applyProtection="1">
      <alignment horizontal="right"/>
      <protection locked="0"/>
    </xf>
    <xf numFmtId="0" fontId="20" fillId="0" borderId="5" xfId="2" applyBorder="1" applyAlignment="1" applyProtection="1">
      <alignment horizontal="right"/>
      <protection locked="0"/>
    </xf>
    <xf numFmtId="0" fontId="9" fillId="0" borderId="1" xfId="0" applyFont="1" applyBorder="1" applyAlignment="1" applyProtection="1">
      <alignment vertical="center"/>
    </xf>
    <xf numFmtId="0" fontId="19" fillId="0" borderId="16"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0" fillId="0" borderId="12"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0" xfId="0" applyFont="1" applyFill="1" applyBorder="1" applyAlignment="1" applyProtection="1">
      <alignment horizontal="center"/>
    </xf>
    <xf numFmtId="0" fontId="10" fillId="0" borderId="10" xfId="0" applyFont="1" applyFill="1" applyBorder="1" applyAlignment="1" applyProtection="1">
      <alignment horizontal="center"/>
    </xf>
    <xf numFmtId="0" fontId="5" fillId="0" borderId="0" xfId="0" applyFont="1" applyAlignment="1" applyProtection="1"/>
    <xf numFmtId="0" fontId="0" fillId="0" borderId="0" xfId="0" applyAlignment="1" applyProtection="1"/>
    <xf numFmtId="0" fontId="10" fillId="0" borderId="9" xfId="0" applyFont="1" applyFill="1" applyBorder="1" applyAlignment="1" applyProtection="1">
      <alignment horizontal="center"/>
    </xf>
    <xf numFmtId="0" fontId="10" fillId="0" borderId="21" xfId="0" applyFont="1" applyFill="1" applyBorder="1" applyAlignment="1" applyProtection="1">
      <alignment horizontal="center"/>
    </xf>
    <xf numFmtId="0" fontId="14" fillId="0" borderId="13" xfId="0" applyFont="1" applyFill="1" applyBorder="1" applyAlignment="1" applyProtection="1"/>
    <xf numFmtId="0" fontId="19" fillId="0" borderId="37" xfId="0" applyFont="1" applyBorder="1" applyAlignment="1" applyProtection="1">
      <alignment horizontal="center" vertical="center"/>
      <protection locked="0"/>
    </xf>
    <xf numFmtId="0" fontId="5" fillId="0" borderId="0" xfId="0" applyFont="1" applyAlignment="1" applyProtection="1"/>
    <xf numFmtId="0" fontId="0" fillId="0" borderId="0" xfId="0" applyAlignment="1" applyProtection="1"/>
    <xf numFmtId="0" fontId="10" fillId="0" borderId="12" xfId="0" applyFont="1" applyFill="1" applyBorder="1" applyAlignment="1" applyProtection="1">
      <alignment horizontal="center"/>
    </xf>
    <xf numFmtId="0" fontId="10" fillId="0" borderId="9"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10"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0" xfId="0" applyFont="1" applyFill="1" applyBorder="1" applyAlignment="1" applyProtection="1">
      <alignment horizontal="center"/>
    </xf>
    <xf numFmtId="0" fontId="19" fillId="0" borderId="16" xfId="0" applyFont="1" applyBorder="1" applyAlignment="1" applyProtection="1">
      <alignment horizontal="center" vertical="center"/>
      <protection locked="0"/>
    </xf>
    <xf numFmtId="0" fontId="9" fillId="0" borderId="1" xfId="0" applyFont="1" applyBorder="1" applyAlignment="1" applyProtection="1">
      <alignment vertical="center"/>
    </xf>
    <xf numFmtId="0" fontId="14" fillId="0" borderId="13" xfId="0" applyFont="1" applyFill="1" applyBorder="1" applyAlignment="1" applyProtection="1"/>
    <xf numFmtId="0" fontId="1" fillId="0" borderId="22" xfId="0" applyFont="1" applyBorder="1" applyAlignment="1" applyProtection="1">
      <alignment horizontal="center"/>
    </xf>
    <xf numFmtId="0" fontId="1" fillId="0" borderId="23" xfId="0" applyFont="1" applyBorder="1" applyAlignment="1" applyProtection="1">
      <alignment horizontal="center" vertical="center"/>
    </xf>
    <xf numFmtId="0" fontId="1" fillId="0" borderId="27" xfId="0" applyFont="1" applyBorder="1" applyAlignment="1" applyProtection="1"/>
    <xf numFmtId="0" fontId="1" fillId="0" borderId="0" xfId="0" applyFont="1" applyAlignment="1" applyProtection="1"/>
    <xf numFmtId="0" fontId="1" fillId="0" borderId="0" xfId="0" applyFont="1" applyProtection="1"/>
    <xf numFmtId="0" fontId="0" fillId="0" borderId="0" xfId="0" applyFill="1"/>
    <xf numFmtId="0" fontId="0" fillId="0" borderId="0" xfId="0" applyFill="1" applyAlignment="1">
      <alignment horizontal="center"/>
    </xf>
    <xf numFmtId="0" fontId="21" fillId="0" borderId="0" xfId="0" applyFont="1"/>
    <xf numFmtId="0" fontId="1" fillId="0" borderId="0" xfId="0" applyFont="1" applyAlignment="1">
      <alignment vertical="top" wrapText="1"/>
    </xf>
    <xf numFmtId="0" fontId="3" fillId="2" borderId="0" xfId="0" applyFont="1" applyFill="1"/>
    <xf numFmtId="0" fontId="19" fillId="0" borderId="25" xfId="0" applyFont="1" applyBorder="1" applyAlignment="1" applyProtection="1">
      <alignment horizontal="left" vertical="center"/>
      <protection locked="0"/>
    </xf>
    <xf numFmtId="0" fontId="1" fillId="0" borderId="0" xfId="0" applyFont="1" applyAlignment="1">
      <alignment horizontal="left" vertical="top" wrapText="1"/>
    </xf>
    <xf numFmtId="0" fontId="1" fillId="0" borderId="13" xfId="0" applyFont="1" applyBorder="1" applyAlignment="1">
      <alignment horizontal="left" vertical="top" wrapText="1"/>
    </xf>
    <xf numFmtId="49" fontId="23" fillId="2" borderId="63" xfId="0" applyNumberFormat="1" applyFont="1" applyFill="1" applyBorder="1" applyAlignment="1" applyProtection="1">
      <alignment horizontal="center" vertical="center"/>
    </xf>
    <xf numFmtId="49" fontId="23" fillId="2" borderId="62" xfId="0" applyNumberFormat="1" applyFont="1" applyFill="1" applyBorder="1" applyAlignment="1" applyProtection="1">
      <alignment horizontal="center" vertical="center" wrapText="1"/>
    </xf>
    <xf numFmtId="49" fontId="23" fillId="2" borderId="64" xfId="0" applyNumberFormat="1" applyFont="1" applyFill="1" applyBorder="1" applyAlignment="1" applyProtection="1">
      <alignment horizontal="center" vertical="center" wrapText="1"/>
    </xf>
    <xf numFmtId="49" fontId="23" fillId="2" borderId="61" xfId="0" applyNumberFormat="1" applyFont="1" applyFill="1" applyBorder="1" applyAlignment="1" applyProtection="1">
      <alignment horizontal="center" vertical="center" wrapText="1"/>
    </xf>
    <xf numFmtId="0" fontId="10" fillId="0" borderId="49" xfId="0" applyFont="1" applyFill="1" applyBorder="1" applyAlignment="1" applyProtection="1">
      <alignment horizontal="center"/>
    </xf>
    <xf numFmtId="0" fontId="10" fillId="0" borderId="12" xfId="0" applyFont="1" applyFill="1" applyBorder="1" applyAlignment="1" applyProtection="1">
      <alignment horizontal="center"/>
    </xf>
    <xf numFmtId="0" fontId="6" fillId="0" borderId="0" xfId="0" applyFont="1" applyBorder="1" applyAlignment="1" applyProtection="1">
      <alignment horizontal="center"/>
    </xf>
    <xf numFmtId="0" fontId="5" fillId="0" borderId="0" xfId="0" applyFont="1" applyAlignment="1" applyProtection="1"/>
    <xf numFmtId="0" fontId="14" fillId="0" borderId="45" xfId="0" applyFont="1" applyBorder="1" applyAlignment="1" applyProtection="1"/>
    <xf numFmtId="0" fontId="3" fillId="0" borderId="21"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10"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10" xfId="0" applyFont="1" applyFill="1" applyBorder="1" applyAlignment="1" applyProtection="1">
      <alignment horizontal="center"/>
    </xf>
    <xf numFmtId="0" fontId="10" fillId="0" borderId="21" xfId="0" applyFont="1" applyFill="1" applyBorder="1" applyAlignment="1" applyProtection="1">
      <alignment horizontal="center"/>
    </xf>
    <xf numFmtId="0" fontId="14" fillId="0" borderId="13" xfId="0" applyFont="1" applyFill="1" applyBorder="1" applyAlignment="1" applyProtection="1"/>
    <xf numFmtId="0" fontId="0" fillId="0" borderId="0" xfId="0" applyAlignment="1" applyProtection="1"/>
    <xf numFmtId="0" fontId="14" fillId="0" borderId="13" xfId="0" applyFont="1" applyBorder="1" applyAlignment="1" applyProtection="1"/>
    <xf numFmtId="0" fontId="3" fillId="0" borderId="57" xfId="0" applyFont="1" applyFill="1" applyBorder="1" applyAlignment="1" applyProtection="1"/>
    <xf numFmtId="0" fontId="3" fillId="0" borderId="20" xfId="0" applyFont="1" applyFill="1" applyBorder="1" applyAlignment="1" applyProtection="1"/>
    <xf numFmtId="0" fontId="3" fillId="0" borderId="9" xfId="0" applyFont="1" applyFill="1" applyBorder="1" applyAlignment="1" applyProtection="1"/>
    <xf numFmtId="0" fontId="10" fillId="0" borderId="20" xfId="0" applyFont="1" applyFill="1" applyBorder="1" applyAlignment="1" applyProtection="1">
      <alignment horizontal="center"/>
    </xf>
    <xf numFmtId="0" fontId="3" fillId="0" borderId="9" xfId="0" applyFont="1" applyFill="1" applyBorder="1" applyAlignment="1" applyProtection="1">
      <alignment horizontal="center"/>
    </xf>
    <xf numFmtId="0" fontId="10" fillId="0" borderId="57" xfId="0" applyFont="1" applyFill="1" applyBorder="1" applyAlignment="1" applyProtection="1">
      <alignment horizontal="center"/>
    </xf>
    <xf numFmtId="0" fontId="10" fillId="0" borderId="9" xfId="0" applyFont="1" applyFill="1" applyBorder="1" applyAlignment="1" applyProtection="1">
      <alignment horizontal="center"/>
    </xf>
    <xf numFmtId="0" fontId="19" fillId="0" borderId="60"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2" fontId="19" fillId="0" borderId="60" xfId="0" applyNumberFormat="1" applyFont="1" applyBorder="1" applyAlignment="1" applyProtection="1">
      <alignment horizontal="center" vertical="center"/>
      <protection locked="0"/>
    </xf>
    <xf numFmtId="2" fontId="19" fillId="0" borderId="50" xfId="0" applyNumberFormat="1"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2" fontId="19" fillId="0" borderId="36" xfId="0" applyNumberFormat="1" applyFont="1" applyBorder="1" applyAlignment="1" applyProtection="1">
      <alignment horizontal="center" vertical="center"/>
      <protection locked="0"/>
    </xf>
    <xf numFmtId="2" fontId="19" fillId="0" borderId="37" xfId="0" applyNumberFormat="1" applyFont="1" applyBorder="1" applyAlignment="1" applyProtection="1">
      <alignment horizontal="center" vertical="center"/>
      <protection locked="0"/>
    </xf>
    <xf numFmtId="0" fontId="3" fillId="0" borderId="4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2" xfId="0" applyFont="1" applyFill="1" applyBorder="1" applyAlignment="1" applyProtection="1">
      <alignment horizontal="center"/>
    </xf>
    <xf numFmtId="0" fontId="10" fillId="0" borderId="0" xfId="0" applyFont="1" applyFill="1" applyBorder="1" applyAlignment="1" applyProtection="1">
      <alignment horizontal="center"/>
    </xf>
    <xf numFmtId="0" fontId="7" fillId="0" borderId="2" xfId="0" applyFont="1" applyBorder="1" applyAlignment="1" applyProtection="1">
      <alignment vertical="top"/>
    </xf>
    <xf numFmtId="0" fontId="7" fillId="0" borderId="4" xfId="0" applyFont="1" applyBorder="1" applyAlignment="1" applyProtection="1">
      <alignment vertical="top"/>
    </xf>
    <xf numFmtId="0" fontId="7" fillId="0" borderId="4" xfId="0" applyFont="1" applyBorder="1" applyAlignment="1" applyProtection="1"/>
    <xf numFmtId="0" fontId="7" fillId="0" borderId="10" xfId="0" applyFont="1" applyBorder="1" applyAlignment="1" applyProtection="1"/>
    <xf numFmtId="0" fontId="0" fillId="0" borderId="21" xfId="0" applyBorder="1" applyAlignment="1" applyProtection="1">
      <alignment horizontal="center"/>
    </xf>
    <xf numFmtId="0" fontId="0" fillId="0" borderId="10" xfId="0" applyBorder="1" applyProtection="1"/>
    <xf numFmtId="0" fontId="0" fillId="0" borderId="1" xfId="0" applyBorder="1" applyAlignment="1" applyProtection="1">
      <alignment vertical="top" wrapText="1"/>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12" xfId="0" applyBorder="1" applyAlignment="1" applyProtection="1">
      <alignment vertical="top" wrapText="1"/>
    </xf>
    <xf numFmtId="0" fontId="0" fillId="0" borderId="26" xfId="0" applyBorder="1" applyAlignment="1" applyProtection="1">
      <alignment vertical="top" wrapText="1"/>
    </xf>
    <xf numFmtId="0" fontId="0" fillId="0" borderId="20" xfId="0" applyBorder="1" applyAlignment="1" applyProtection="1">
      <alignment vertical="top" wrapText="1"/>
    </xf>
    <xf numFmtId="0" fontId="0" fillId="0" borderId="9" xfId="0" applyBorder="1" applyAlignment="1" applyProtection="1">
      <alignment vertical="top" wrapText="1"/>
    </xf>
    <xf numFmtId="0" fontId="0" fillId="0" borderId="40" xfId="0" applyBorder="1" applyAlignment="1" applyProtection="1">
      <alignment horizontal="center" vertical="center"/>
    </xf>
    <xf numFmtId="0" fontId="0" fillId="0" borderId="25" xfId="0" applyBorder="1" applyAlignment="1" applyProtection="1">
      <alignment horizontal="center" vertical="center"/>
    </xf>
    <xf numFmtId="44" fontId="8" fillId="0" borderId="57" xfId="1" applyFont="1" applyBorder="1" applyAlignment="1" applyProtection="1"/>
    <xf numFmtId="0" fontId="8" fillId="0" borderId="9" xfId="0" applyFont="1" applyBorder="1" applyAlignment="1" applyProtection="1"/>
    <xf numFmtId="44" fontId="9" fillId="0" borderId="38" xfId="1" applyFont="1" applyBorder="1" applyAlignment="1" applyProtection="1">
      <alignment horizontal="center"/>
    </xf>
    <xf numFmtId="0" fontId="9" fillId="0" borderId="16" xfId="0" applyFont="1" applyBorder="1" applyAlignment="1" applyProtection="1">
      <alignment horizontal="center"/>
    </xf>
    <xf numFmtId="0" fontId="19" fillId="0" borderId="53"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2" fontId="19" fillId="0" borderId="38" xfId="0" applyNumberFormat="1" applyFont="1" applyBorder="1" applyAlignment="1" applyProtection="1">
      <alignment horizontal="center" vertical="center"/>
      <protection locked="0"/>
    </xf>
    <xf numFmtId="2" fontId="19" fillId="0" borderId="16" xfId="0" applyNumberFormat="1" applyFont="1" applyBorder="1" applyAlignment="1" applyProtection="1">
      <alignment horizontal="center" vertical="center"/>
      <protection locked="0"/>
    </xf>
    <xf numFmtId="0" fontId="7" fillId="0" borderId="48" xfId="0" applyFont="1" applyBorder="1" applyAlignment="1" applyProtection="1"/>
    <xf numFmtId="0" fontId="0" fillId="0" borderId="13" xfId="0" applyBorder="1" applyAlignment="1" applyProtection="1"/>
    <xf numFmtId="0" fontId="9" fillId="0" borderId="1" xfId="0" applyFont="1" applyBorder="1" applyAlignment="1" applyProtection="1">
      <alignment vertical="center"/>
    </xf>
    <xf numFmtId="0" fontId="9" fillId="0" borderId="0" xfId="0" applyFont="1"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4" fontId="8" fillId="0" borderId="13" xfId="0" applyNumberFormat="1" applyFont="1" applyBorder="1" applyAlignment="1" applyProtection="1">
      <alignment horizontal="left"/>
    </xf>
    <xf numFmtId="49" fontId="3" fillId="0" borderId="48" xfId="0" quotePrefix="1" applyNumberFormat="1" applyFont="1" applyBorder="1" applyAlignment="1" applyProtection="1">
      <alignment horizontal="left"/>
    </xf>
    <xf numFmtId="49" fontId="8" fillId="0" borderId="25" xfId="0" applyNumberFormat="1" applyFont="1" applyBorder="1" applyAlignment="1" applyProtection="1">
      <alignment horizontal="left"/>
    </xf>
    <xf numFmtId="4" fontId="8" fillId="0" borderId="28" xfId="0" applyNumberFormat="1" applyFont="1" applyBorder="1" applyAlignment="1" applyProtection="1">
      <alignment horizontal="left"/>
    </xf>
    <xf numFmtId="4" fontId="8" fillId="0" borderId="31" xfId="0" applyNumberFormat="1" applyFont="1" applyBorder="1" applyAlignment="1" applyProtection="1">
      <alignment horizontal="left"/>
    </xf>
    <xf numFmtId="0" fontId="7" fillId="0" borderId="51" xfId="0" applyFont="1" applyBorder="1" applyAlignment="1" applyProtection="1"/>
    <xf numFmtId="0" fontId="0" fillId="0" borderId="45" xfId="0" applyBorder="1" applyAlignment="1" applyProtection="1"/>
    <xf numFmtId="0" fontId="0" fillId="0" borderId="37" xfId="0" applyBorder="1" applyAlignment="1" applyProtection="1"/>
    <xf numFmtId="0" fontId="8" fillId="0" borderId="4" xfId="0" applyFont="1" applyBorder="1" applyAlignment="1" applyProtection="1">
      <alignment vertical="center"/>
    </xf>
    <xf numFmtId="0" fontId="0" fillId="0" borderId="4" xfId="0" applyBorder="1" applyAlignment="1" applyProtection="1">
      <alignment vertical="center"/>
    </xf>
    <xf numFmtId="0" fontId="0" fillId="0" borderId="3" xfId="0" applyBorder="1" applyAlignment="1" applyProtection="1">
      <alignment vertical="center"/>
    </xf>
    <xf numFmtId="0" fontId="0" fillId="0" borderId="43" xfId="0" applyBorder="1" applyAlignment="1" applyProtection="1"/>
    <xf numFmtId="0" fontId="0" fillId="0" borderId="44" xfId="0" applyBorder="1" applyAlignment="1" applyProtection="1"/>
    <xf numFmtId="0" fontId="8" fillId="0" borderId="0" xfId="0" applyFont="1" applyBorder="1" applyAlignment="1" applyProtection="1">
      <alignment vertical="center"/>
    </xf>
    <xf numFmtId="4" fontId="8" fillId="0" borderId="41" xfId="0" applyNumberFormat="1" applyFont="1" applyBorder="1" applyAlignment="1" applyProtection="1">
      <alignment horizontal="left"/>
    </xf>
    <xf numFmtId="49" fontId="9" fillId="0" borderId="42" xfId="0" quotePrefix="1" applyNumberFormat="1" applyFont="1" applyBorder="1" applyAlignment="1" applyProtection="1">
      <alignment horizontal="left"/>
    </xf>
    <xf numFmtId="49" fontId="8" fillId="0" borderId="50" xfId="0" applyNumberFormat="1" applyFont="1" applyBorder="1" applyAlignment="1" applyProtection="1">
      <alignment horizontal="left"/>
    </xf>
    <xf numFmtId="4" fontId="8" fillId="0" borderId="58" xfId="0" applyNumberFormat="1" applyFont="1" applyBorder="1" applyAlignment="1" applyProtection="1">
      <alignment horizontal="left"/>
    </xf>
    <xf numFmtId="4" fontId="8" fillId="0" borderId="59" xfId="0" applyNumberFormat="1" applyFont="1" applyBorder="1" applyAlignment="1" applyProtection="1">
      <alignment horizontal="left"/>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1" xfId="0"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5" xfId="0" applyBorder="1" applyAlignment="1" applyProtection="1">
      <alignment vertical="center" wrapText="1"/>
    </xf>
    <xf numFmtId="0" fontId="8" fillId="0" borderId="1" xfId="0" applyFont="1" applyBorder="1" applyAlignment="1" applyProtection="1">
      <alignmen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8" fillId="0" borderId="26" xfId="0" applyFont="1" applyBorder="1" applyAlignment="1" applyProtection="1">
      <alignment vertical="center"/>
    </xf>
    <xf numFmtId="0" fontId="8" fillId="0" borderId="20" xfId="0" applyFont="1" applyBorder="1" applyAlignment="1" applyProtection="1">
      <alignment vertical="center"/>
    </xf>
    <xf numFmtId="0" fontId="7" fillId="0" borderId="20" xfId="0" applyFont="1" applyBorder="1" applyAlignment="1" applyProtection="1">
      <alignment vertical="center"/>
    </xf>
    <xf numFmtId="0" fontId="7" fillId="0" borderId="17" xfId="0" applyFont="1" applyBorder="1" applyAlignment="1" applyProtection="1">
      <alignment vertical="center"/>
    </xf>
    <xf numFmtId="4" fontId="8" fillId="0" borderId="45" xfId="0" applyNumberFormat="1" applyFont="1" applyBorder="1" applyAlignment="1" applyProtection="1">
      <alignment horizontal="left"/>
    </xf>
    <xf numFmtId="49" fontId="3" fillId="0" borderId="51" xfId="0" quotePrefix="1" applyNumberFormat="1" applyFont="1" applyBorder="1" applyAlignment="1" applyProtection="1">
      <alignment horizontal="left"/>
    </xf>
    <xf numFmtId="49" fontId="8" fillId="0" borderId="37" xfId="0" applyNumberFormat="1" applyFont="1" applyBorder="1" applyAlignment="1" applyProtection="1"/>
    <xf numFmtId="4" fontId="8" fillId="0" borderId="55" xfId="0" applyNumberFormat="1" applyFont="1" applyBorder="1" applyAlignment="1" applyProtection="1">
      <alignment horizontal="left"/>
    </xf>
    <xf numFmtId="4" fontId="8" fillId="0" borderId="56" xfId="0" applyNumberFormat="1" applyFont="1" applyBorder="1" applyAlignment="1" applyProtection="1">
      <alignment horizontal="left"/>
    </xf>
    <xf numFmtId="0" fontId="9" fillId="0" borderId="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5" xfId="0" applyFont="1" applyBorder="1" applyAlignment="1" applyProtection="1">
      <alignment vertical="center"/>
    </xf>
    <xf numFmtId="4" fontId="8" fillId="0" borderId="52" xfId="0" applyNumberFormat="1" applyFont="1" applyBorder="1" applyAlignment="1" applyProtection="1">
      <alignment horizontal="left"/>
    </xf>
    <xf numFmtId="49" fontId="9" fillId="0" borderId="46" xfId="0" quotePrefix="1" applyNumberFormat="1" applyFont="1" applyBorder="1" applyAlignment="1" applyProtection="1">
      <alignment horizontal="left"/>
    </xf>
    <xf numFmtId="49" fontId="8" fillId="0" borderId="47" xfId="0" applyNumberFormat="1" applyFont="1" applyBorder="1" applyAlignment="1" applyProtection="1"/>
    <xf numFmtId="4" fontId="8" fillId="0" borderId="18" xfId="0" applyNumberFormat="1" applyFont="1" applyBorder="1" applyAlignment="1" applyProtection="1">
      <alignment horizontal="left"/>
    </xf>
    <xf numFmtId="4" fontId="8" fillId="0" borderId="54" xfId="0" applyNumberFormat="1" applyFont="1" applyBorder="1" applyAlignment="1" applyProtection="1">
      <alignment horizontal="left"/>
    </xf>
    <xf numFmtId="0" fontId="7" fillId="0" borderId="46" xfId="0" applyFont="1" applyBorder="1" applyAlignment="1" applyProtection="1"/>
    <xf numFmtId="0" fontId="0" fillId="0" borderId="52" xfId="0" applyBorder="1" applyAlignment="1" applyProtection="1"/>
    <xf numFmtId="0" fontId="0" fillId="0" borderId="47" xfId="0" applyBorder="1" applyAlignment="1" applyProtection="1"/>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1" fillId="0" borderId="20" xfId="0" applyFont="1" applyBorder="1" applyAlignment="1" applyProtection="1">
      <alignment vertical="center"/>
    </xf>
    <xf numFmtId="0" fontId="1" fillId="0" borderId="17" xfId="0" applyFont="1" applyBorder="1" applyAlignment="1" applyProtection="1">
      <alignment vertical="center"/>
    </xf>
    <xf numFmtId="0" fontId="1" fillId="0" borderId="51" xfId="0" applyFont="1" applyBorder="1" applyAlignment="1" applyProtection="1"/>
    <xf numFmtId="0" fontId="1" fillId="0" borderId="46" xfId="0" applyFont="1" applyBorder="1" applyAlignment="1" applyProtection="1"/>
    <xf numFmtId="0" fontId="1" fillId="0" borderId="48" xfId="0" applyFont="1" applyBorder="1" applyAlignment="1" applyProtection="1"/>
    <xf numFmtId="0" fontId="1" fillId="0" borderId="2" xfId="0" applyFont="1" applyBorder="1" applyAlignment="1" applyProtection="1">
      <alignment vertical="top"/>
    </xf>
    <xf numFmtId="0" fontId="1" fillId="0" borderId="4" xfId="0" applyFont="1" applyBorder="1" applyAlignment="1" applyProtection="1">
      <alignment vertical="top"/>
    </xf>
    <xf numFmtId="0" fontId="1" fillId="0" borderId="4" xfId="0" applyFont="1" applyBorder="1" applyAlignment="1" applyProtection="1"/>
    <xf numFmtId="0" fontId="1" fillId="0" borderId="10" xfId="0" applyFont="1" applyBorder="1" applyAlignment="1" applyProtection="1"/>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heetViews>
  <sheetFormatPr defaultRowHeight="13.2" x14ac:dyDescent="0.25"/>
  <cols>
    <col min="1" max="1" width="50.77734375" customWidth="1"/>
    <col min="2" max="2" width="5.77734375" customWidth="1"/>
    <col min="3" max="3" width="50.77734375" customWidth="1"/>
    <col min="4" max="4" width="5.77734375" style="27" customWidth="1"/>
  </cols>
  <sheetData>
    <row r="1" spans="1:4" x14ac:dyDescent="0.25">
      <c r="A1" s="155" t="s">
        <v>85</v>
      </c>
    </row>
    <row r="3" spans="1:4" x14ac:dyDescent="0.25">
      <c r="A3" s="157" t="s">
        <v>97</v>
      </c>
      <c r="C3" s="157" t="s">
        <v>83</v>
      </c>
    </row>
    <row r="4" spans="1:4" ht="13.2" customHeight="1" x14ac:dyDescent="0.25">
      <c r="A4" s="159" t="s">
        <v>98</v>
      </c>
      <c r="C4" s="159" t="s">
        <v>94</v>
      </c>
    </row>
    <row r="5" spans="1:4" x14ac:dyDescent="0.25">
      <c r="A5" s="159"/>
      <c r="C5" s="159"/>
    </row>
    <row r="6" spans="1:4" x14ac:dyDescent="0.25">
      <c r="A6" s="159"/>
      <c r="C6" s="159"/>
      <c r="D6" s="28"/>
    </row>
    <row r="7" spans="1:4" x14ac:dyDescent="0.25">
      <c r="A7" s="159"/>
      <c r="C7" s="159"/>
      <c r="D7" s="28"/>
    </row>
    <row r="8" spans="1:4" x14ac:dyDescent="0.25">
      <c r="A8" s="159"/>
      <c r="C8" s="159"/>
      <c r="D8" s="28"/>
    </row>
    <row r="9" spans="1:4" x14ac:dyDescent="0.25">
      <c r="A9" s="159"/>
      <c r="C9" s="159"/>
      <c r="D9" s="28"/>
    </row>
    <row r="10" spans="1:4" x14ac:dyDescent="0.25">
      <c r="A10" s="159"/>
      <c r="C10" s="159"/>
      <c r="D10" s="28"/>
    </row>
    <row r="11" spans="1:4" x14ac:dyDescent="0.25">
      <c r="A11" s="159"/>
      <c r="C11" s="159"/>
      <c r="D11" s="28"/>
    </row>
    <row r="12" spans="1:4" x14ac:dyDescent="0.25">
      <c r="A12" s="159"/>
      <c r="C12" s="159"/>
      <c r="D12" s="28"/>
    </row>
    <row r="13" spans="1:4" x14ac:dyDescent="0.25">
      <c r="A13" s="159"/>
      <c r="C13" s="159"/>
      <c r="D13" s="28"/>
    </row>
    <row r="14" spans="1:4" x14ac:dyDescent="0.25">
      <c r="A14" s="159"/>
      <c r="C14" s="159"/>
      <c r="D14" s="28"/>
    </row>
    <row r="15" spans="1:4" x14ac:dyDescent="0.25">
      <c r="A15" s="159"/>
      <c r="C15" s="159"/>
      <c r="D15" s="28"/>
    </row>
    <row r="16" spans="1:4" x14ac:dyDescent="0.25">
      <c r="A16" s="159"/>
      <c r="C16" s="159"/>
      <c r="D16" s="28"/>
    </row>
    <row r="17" spans="1:4" x14ac:dyDescent="0.25">
      <c r="A17" s="159"/>
      <c r="C17" s="159"/>
      <c r="D17" s="28"/>
    </row>
    <row r="18" spans="1:4" x14ac:dyDescent="0.25">
      <c r="A18" s="159"/>
      <c r="C18" s="159"/>
      <c r="D18" s="28"/>
    </row>
    <row r="19" spans="1:4" x14ac:dyDescent="0.25">
      <c r="A19" s="159"/>
      <c r="C19" s="159"/>
      <c r="D19" s="28"/>
    </row>
    <row r="20" spans="1:4" x14ac:dyDescent="0.25">
      <c r="A20" s="159"/>
      <c r="C20" s="159"/>
      <c r="D20" s="28"/>
    </row>
    <row r="21" spans="1:4" x14ac:dyDescent="0.25">
      <c r="A21" s="159"/>
      <c r="C21" s="159"/>
      <c r="D21" s="28"/>
    </row>
    <row r="22" spans="1:4" x14ac:dyDescent="0.25">
      <c r="A22" s="159"/>
      <c r="C22" s="156"/>
      <c r="D22" s="28"/>
    </row>
    <row r="23" spans="1:4" x14ac:dyDescent="0.25">
      <c r="A23" s="159"/>
      <c r="C23" s="157" t="s">
        <v>84</v>
      </c>
      <c r="D23" s="28"/>
    </row>
    <row r="24" spans="1:4" x14ac:dyDescent="0.25">
      <c r="A24" s="156"/>
      <c r="C24" s="159" t="s">
        <v>96</v>
      </c>
      <c r="D24" s="28"/>
    </row>
    <row r="25" spans="1:4" x14ac:dyDescent="0.25">
      <c r="A25" s="156"/>
      <c r="C25" s="159"/>
      <c r="D25" s="28"/>
    </row>
    <row r="26" spans="1:4" x14ac:dyDescent="0.25">
      <c r="A26" s="156"/>
      <c r="C26" s="159"/>
    </row>
    <row r="27" spans="1:4" x14ac:dyDescent="0.25">
      <c r="A27" s="156"/>
      <c r="C27" s="159"/>
    </row>
    <row r="28" spans="1:4" x14ac:dyDescent="0.25">
      <c r="A28" s="156"/>
    </row>
    <row r="29" spans="1:4" x14ac:dyDescent="0.25">
      <c r="A29" s="156"/>
    </row>
    <row r="30" spans="1:4" x14ac:dyDescent="0.25">
      <c r="A30" s="156"/>
      <c r="C30" s="153"/>
    </row>
    <row r="33" spans="4:4" x14ac:dyDescent="0.25">
      <c r="D33" s="154"/>
    </row>
  </sheetData>
  <sheetProtection algorithmName="SHA-512" hashValue="eYfXWQrtA4OaS6dv+2V5RaczzgzPusds5fNaZUoOYVrdgNNSi7ojH+1pjC/SxY8ljT0MMGJZRl6mmiLd482WUg==" saltValue="gUPDA7V8377Rz2II05rJ2g==" spinCount="100000" sheet="1" objects="1" scenarios="1" selectLockedCells="1" selectUnlockedCells="1"/>
  <mergeCells count="3">
    <mergeCell ref="A4:A23"/>
    <mergeCell ref="C24:C27"/>
    <mergeCell ref="C4:C21"/>
  </mergeCells>
  <phoneticPr fontId="12" type="noConversion"/>
  <pageMargins left="0" right="0" top="0" bottom="0"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workbookViewId="0">
      <selection activeCell="E18" sqref="E18"/>
    </sheetView>
  </sheetViews>
  <sheetFormatPr defaultRowHeight="13.2" x14ac:dyDescent="0.25"/>
  <cols>
    <col min="1" max="1" width="15.5546875" customWidth="1"/>
    <col min="2" max="2" width="28.6640625" customWidth="1"/>
    <col min="3" max="3" width="13.88671875" hidden="1" customWidth="1"/>
    <col min="4" max="4" width="0" hidden="1" customWidth="1"/>
    <col min="5" max="5" width="59.88671875" customWidth="1"/>
    <col min="6" max="8" width="0" hidden="1" customWidth="1"/>
    <col min="9" max="9" width="3" hidden="1" customWidth="1"/>
  </cols>
  <sheetData>
    <row r="1" spans="1:9" ht="82.8" customHeight="1" x14ac:dyDescent="0.25">
      <c r="A1" s="160" t="s">
        <v>95</v>
      </c>
      <c r="B1" s="160"/>
      <c r="C1" s="160"/>
      <c r="D1" s="160"/>
      <c r="E1" s="160"/>
    </row>
    <row r="2" spans="1:9" ht="13.2" customHeight="1" x14ac:dyDescent="0.25">
      <c r="A2" s="164" t="s">
        <v>86</v>
      </c>
      <c r="B2" s="162" t="s">
        <v>87</v>
      </c>
      <c r="C2" s="162" t="s">
        <v>88</v>
      </c>
      <c r="D2" s="162" t="s">
        <v>89</v>
      </c>
      <c r="E2" s="162" t="s">
        <v>61</v>
      </c>
      <c r="F2" s="161" t="s">
        <v>90</v>
      </c>
      <c r="G2" s="161" t="s">
        <v>91</v>
      </c>
      <c r="H2" s="161" t="s">
        <v>92</v>
      </c>
      <c r="I2" s="161" t="s">
        <v>93</v>
      </c>
    </row>
    <row r="3" spans="1:9" x14ac:dyDescent="0.25">
      <c r="A3" s="164"/>
      <c r="B3" s="163"/>
      <c r="C3" s="163"/>
      <c r="D3" s="163"/>
      <c r="E3" s="163"/>
      <c r="F3" s="161"/>
      <c r="G3" s="161"/>
      <c r="H3" s="161"/>
      <c r="I3" s="161"/>
    </row>
  </sheetData>
  <mergeCells count="10">
    <mergeCell ref="A1:E1"/>
    <mergeCell ref="G2:G3"/>
    <mergeCell ref="H2:H3"/>
    <mergeCell ref="I2:I3"/>
    <mergeCell ref="D2:D3"/>
    <mergeCell ref="E2:E3"/>
    <mergeCell ref="F2:F3"/>
    <mergeCell ref="A2:A3"/>
    <mergeCell ref="B2:B3"/>
    <mergeCell ref="C2:C3"/>
  </mergeCells>
  <pageMargins left="0" right="0" top="0" bottom="0"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N14" sqref="N14"/>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c r="G1" s="176"/>
      <c r="H1" s="176"/>
      <c r="I1" s="176"/>
      <c r="J1" s="176"/>
      <c r="K1" s="176"/>
      <c r="L1" s="90"/>
      <c r="M1" s="58"/>
      <c r="N1" s="168" t="s">
        <v>62</v>
      </c>
      <c r="O1" s="177"/>
      <c r="P1" s="178" t="s">
        <v>77</v>
      </c>
      <c r="Q1" s="178"/>
      <c r="R1" s="91"/>
      <c r="S1" s="91"/>
    </row>
    <row r="2" spans="1:19" s="5" customFormat="1" ht="24" customHeight="1" x14ac:dyDescent="0.35">
      <c r="A2" s="167" t="s">
        <v>1</v>
      </c>
      <c r="B2" s="167"/>
      <c r="C2" s="167"/>
      <c r="D2" s="87" t="s">
        <v>61</v>
      </c>
      <c r="E2" s="92"/>
      <c r="F2" s="176"/>
      <c r="G2" s="176"/>
      <c r="H2" s="176"/>
      <c r="I2" s="176"/>
      <c r="J2" s="176"/>
      <c r="K2" s="176"/>
      <c r="L2" s="176"/>
      <c r="M2" s="87"/>
      <c r="N2" s="168" t="s">
        <v>42</v>
      </c>
      <c r="O2" s="177"/>
      <c r="P2" s="169" t="s">
        <v>100</v>
      </c>
      <c r="Q2" s="169"/>
      <c r="R2" s="91"/>
      <c r="S2" s="91"/>
    </row>
    <row r="3" spans="1:19" s="5" customFormat="1" ht="24" customHeight="1" x14ac:dyDescent="0.4">
      <c r="A3" s="167" t="s">
        <v>74</v>
      </c>
      <c r="B3" s="167"/>
      <c r="C3" s="167"/>
      <c r="D3" s="32" t="s">
        <v>37</v>
      </c>
      <c r="E3" s="93" t="e">
        <f>T(#REF!)</f>
        <v>#REF!</v>
      </c>
      <c r="F3" s="33" t="s">
        <v>38</v>
      </c>
      <c r="G3" s="94" t="s">
        <v>99</v>
      </c>
      <c r="H3" s="33" t="s">
        <v>39</v>
      </c>
      <c r="I3" s="34"/>
      <c r="J3" s="33"/>
      <c r="K3" s="33"/>
      <c r="L3" s="95"/>
      <c r="M3" s="33" t="s">
        <v>55</v>
      </c>
      <c r="N3" s="168" t="s">
        <v>43</v>
      </c>
      <c r="O3" s="168"/>
      <c r="P3" s="169"/>
      <c r="Q3" s="169"/>
      <c r="R3" s="91"/>
      <c r="S3" s="91"/>
    </row>
    <row r="4" spans="1:19" s="5" customFormat="1" ht="6" customHeight="1" thickBot="1" x14ac:dyDescent="0.3">
      <c r="A4" s="35"/>
      <c r="B4" s="84"/>
      <c r="C4" s="36"/>
      <c r="D4" s="4"/>
      <c r="E4" s="4"/>
      <c r="F4" s="12"/>
      <c r="G4" s="12"/>
      <c r="I4" s="15"/>
    </row>
    <row r="5" spans="1:19" s="42" customFormat="1" x14ac:dyDescent="0.25">
      <c r="A5" s="37"/>
      <c r="B5" s="38"/>
      <c r="C5" s="83" t="s">
        <v>2</v>
      </c>
      <c r="D5" s="170" t="s">
        <v>8</v>
      </c>
      <c r="E5" s="171"/>
      <c r="F5" s="171"/>
      <c r="G5" s="172"/>
      <c r="H5" s="173" t="s">
        <v>3</v>
      </c>
      <c r="I5" s="174"/>
      <c r="J5" s="89" t="s">
        <v>44</v>
      </c>
      <c r="K5" s="175" t="s">
        <v>59</v>
      </c>
      <c r="L5" s="174"/>
      <c r="M5" s="85" t="s">
        <v>4</v>
      </c>
      <c r="N5" s="85" t="s">
        <v>5</v>
      </c>
      <c r="O5" s="39"/>
      <c r="P5" s="39"/>
      <c r="Q5" s="40"/>
      <c r="R5" s="41"/>
    </row>
    <row r="6" spans="1:19" s="42" customFormat="1" ht="17.399999999999999" x14ac:dyDescent="0.45">
      <c r="A6" s="43" t="s">
        <v>6</v>
      </c>
      <c r="B6" s="44" t="s">
        <v>76</v>
      </c>
      <c r="C6" s="84" t="s">
        <v>7</v>
      </c>
      <c r="D6" s="196" t="s">
        <v>14</v>
      </c>
      <c r="E6" s="197"/>
      <c r="F6" s="197"/>
      <c r="G6" s="198"/>
      <c r="H6" s="199" t="s">
        <v>9</v>
      </c>
      <c r="I6" s="166"/>
      <c r="J6" s="86" t="s">
        <v>57</v>
      </c>
      <c r="K6" s="165" t="s">
        <v>10</v>
      </c>
      <c r="L6" s="166"/>
      <c r="M6" s="86" t="s">
        <v>11</v>
      </c>
      <c r="N6" s="86" t="s">
        <v>11</v>
      </c>
      <c r="O6" s="165" t="s">
        <v>12</v>
      </c>
      <c r="P6" s="166"/>
      <c r="Q6" s="45"/>
      <c r="R6" s="41"/>
    </row>
    <row r="7" spans="1:19" s="42" customFormat="1" x14ac:dyDescent="0.25">
      <c r="A7" s="43"/>
      <c r="B7" s="44"/>
      <c r="C7" s="84" t="s">
        <v>13</v>
      </c>
      <c r="D7" s="196" t="s">
        <v>29</v>
      </c>
      <c r="E7" s="197"/>
      <c r="F7" s="197"/>
      <c r="G7" s="198"/>
      <c r="H7" s="199" t="s">
        <v>15</v>
      </c>
      <c r="I7" s="166"/>
      <c r="J7" s="86" t="s">
        <v>45</v>
      </c>
      <c r="K7" s="165" t="s">
        <v>60</v>
      </c>
      <c r="L7" s="166"/>
      <c r="M7" s="86" t="s">
        <v>16</v>
      </c>
      <c r="N7" s="86" t="s">
        <v>16</v>
      </c>
      <c r="O7" s="46"/>
      <c r="P7" s="46"/>
      <c r="Q7" s="47"/>
      <c r="R7" s="41"/>
    </row>
    <row r="8" spans="1:19" s="42" customFormat="1" ht="13.8" thickBot="1" x14ac:dyDescent="0.3">
      <c r="A8" s="48"/>
      <c r="B8" s="49"/>
      <c r="C8" s="50"/>
      <c r="D8" s="179"/>
      <c r="E8" s="180"/>
      <c r="F8" s="180"/>
      <c r="G8" s="181"/>
      <c r="H8" s="182" t="s">
        <v>17</v>
      </c>
      <c r="I8" s="183"/>
      <c r="J8" s="88"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78"/>
      <c r="J9" s="63"/>
      <c r="K9" s="189"/>
      <c r="L9" s="190"/>
      <c r="M9" s="64"/>
      <c r="N9" s="65"/>
      <c r="O9" s="66"/>
      <c r="P9" s="67"/>
      <c r="Q9" s="80"/>
    </row>
    <row r="10" spans="1:19" ht="21" customHeight="1" x14ac:dyDescent="0.25">
      <c r="A10" s="59"/>
      <c r="B10" s="60"/>
      <c r="C10" s="61"/>
      <c r="D10" s="191"/>
      <c r="E10" s="192"/>
      <c r="F10" s="192"/>
      <c r="G10" s="193"/>
      <c r="H10" s="62"/>
      <c r="I10" s="78"/>
      <c r="J10" s="63"/>
      <c r="K10" s="194"/>
      <c r="L10" s="195"/>
      <c r="M10" s="64"/>
      <c r="N10" s="65"/>
      <c r="O10" s="66"/>
      <c r="P10" s="67"/>
      <c r="Q10" s="80"/>
    </row>
    <row r="11" spans="1:19" ht="21" customHeight="1" x14ac:dyDescent="0.25">
      <c r="A11" s="59"/>
      <c r="B11" s="60"/>
      <c r="C11" s="61"/>
      <c r="D11" s="191"/>
      <c r="E11" s="192"/>
      <c r="F11" s="192"/>
      <c r="G11" s="193"/>
      <c r="H11" s="62"/>
      <c r="I11" s="78"/>
      <c r="J11" s="63"/>
      <c r="K11" s="194"/>
      <c r="L11" s="195"/>
      <c r="M11" s="64"/>
      <c r="N11" s="65"/>
      <c r="O11" s="66"/>
      <c r="P11" s="67"/>
      <c r="Q11" s="80"/>
    </row>
    <row r="12" spans="1:19" ht="21" customHeight="1" x14ac:dyDescent="0.25">
      <c r="A12" s="59"/>
      <c r="B12" s="60"/>
      <c r="C12" s="61"/>
      <c r="D12" s="191"/>
      <c r="E12" s="192"/>
      <c r="F12" s="192"/>
      <c r="G12" s="193"/>
      <c r="H12" s="62"/>
      <c r="I12" s="78"/>
      <c r="J12" s="63"/>
      <c r="K12" s="194"/>
      <c r="L12" s="195"/>
      <c r="M12" s="64"/>
      <c r="N12" s="65"/>
      <c r="O12" s="66"/>
      <c r="P12" s="67"/>
      <c r="Q12" s="80"/>
    </row>
    <row r="13" spans="1:19" ht="21" customHeight="1" x14ac:dyDescent="0.25">
      <c r="A13" s="59"/>
      <c r="B13" s="60"/>
      <c r="C13" s="61"/>
      <c r="D13" s="191"/>
      <c r="E13" s="192"/>
      <c r="F13" s="192"/>
      <c r="G13" s="193"/>
      <c r="H13" s="62"/>
      <c r="I13" s="78"/>
      <c r="J13" s="63"/>
      <c r="K13" s="194"/>
      <c r="L13" s="195"/>
      <c r="M13" s="64"/>
      <c r="N13" s="65"/>
      <c r="O13" s="66"/>
      <c r="P13" s="67"/>
      <c r="Q13" s="80"/>
    </row>
    <row r="14" spans="1:19" ht="21" customHeight="1" x14ac:dyDescent="0.25">
      <c r="A14" s="59"/>
      <c r="B14" s="60"/>
      <c r="C14" s="61"/>
      <c r="D14" s="191"/>
      <c r="E14" s="192"/>
      <c r="F14" s="192"/>
      <c r="G14" s="193"/>
      <c r="H14" s="62"/>
      <c r="I14" s="78"/>
      <c r="J14" s="63"/>
      <c r="K14" s="194"/>
      <c r="L14" s="195"/>
      <c r="M14" s="64"/>
      <c r="N14" s="65"/>
      <c r="O14" s="66"/>
      <c r="P14" s="67"/>
      <c r="Q14" s="80"/>
    </row>
    <row r="15" spans="1:19" ht="21" customHeight="1" x14ac:dyDescent="0.25">
      <c r="A15" s="59"/>
      <c r="B15" s="60"/>
      <c r="C15" s="61"/>
      <c r="D15" s="191"/>
      <c r="E15" s="192"/>
      <c r="F15" s="192"/>
      <c r="G15" s="193"/>
      <c r="H15" s="62"/>
      <c r="I15" s="78"/>
      <c r="J15" s="63"/>
      <c r="K15" s="194"/>
      <c r="L15" s="195"/>
      <c r="M15" s="64"/>
      <c r="N15" s="65"/>
      <c r="O15" s="66"/>
      <c r="P15" s="67"/>
      <c r="Q15" s="80"/>
    </row>
    <row r="16" spans="1:19" ht="21" customHeight="1" x14ac:dyDescent="0.25">
      <c r="A16" s="59"/>
      <c r="B16" s="60"/>
      <c r="C16" s="61"/>
      <c r="D16" s="191"/>
      <c r="E16" s="192"/>
      <c r="F16" s="192"/>
      <c r="G16" s="193"/>
      <c r="H16" s="62"/>
      <c r="I16" s="78"/>
      <c r="J16" s="63"/>
      <c r="K16" s="194"/>
      <c r="L16" s="195"/>
      <c r="M16" s="64"/>
      <c r="N16" s="65"/>
      <c r="O16" s="66"/>
      <c r="P16" s="67"/>
      <c r="Q16" s="80"/>
    </row>
    <row r="17" spans="1:17" ht="21" customHeight="1" x14ac:dyDescent="0.25">
      <c r="A17" s="59"/>
      <c r="B17" s="60"/>
      <c r="C17" s="61"/>
      <c r="D17" s="191"/>
      <c r="E17" s="192"/>
      <c r="F17" s="192"/>
      <c r="G17" s="193"/>
      <c r="H17" s="62"/>
      <c r="I17" s="78"/>
      <c r="J17" s="63"/>
      <c r="K17" s="194"/>
      <c r="L17" s="195"/>
      <c r="M17" s="64"/>
      <c r="N17" s="65"/>
      <c r="O17" s="66"/>
      <c r="P17" s="67"/>
      <c r="Q17" s="80"/>
    </row>
    <row r="18" spans="1:17" ht="21" customHeight="1" x14ac:dyDescent="0.25">
      <c r="A18" s="59"/>
      <c r="B18" s="60"/>
      <c r="C18" s="61"/>
      <c r="D18" s="191"/>
      <c r="E18" s="192"/>
      <c r="F18" s="192"/>
      <c r="G18" s="193"/>
      <c r="H18" s="62"/>
      <c r="I18" s="78"/>
      <c r="J18" s="63"/>
      <c r="K18" s="194"/>
      <c r="L18" s="195"/>
      <c r="M18" s="64"/>
      <c r="N18" s="65"/>
      <c r="O18" s="66"/>
      <c r="P18" s="67"/>
      <c r="Q18" s="80"/>
    </row>
    <row r="19" spans="1:17" ht="21" customHeight="1" x14ac:dyDescent="0.25">
      <c r="A19" s="59"/>
      <c r="B19" s="60"/>
      <c r="C19" s="61"/>
      <c r="D19" s="191"/>
      <c r="E19" s="192"/>
      <c r="F19" s="192"/>
      <c r="G19" s="193"/>
      <c r="H19" s="62"/>
      <c r="I19" s="78"/>
      <c r="J19" s="63"/>
      <c r="K19" s="194"/>
      <c r="L19" s="195"/>
      <c r="M19" s="64"/>
      <c r="N19" s="65"/>
      <c r="O19" s="66"/>
      <c r="P19" s="67"/>
      <c r="Q19" s="80"/>
    </row>
    <row r="20" spans="1:17" ht="21" customHeight="1" x14ac:dyDescent="0.25">
      <c r="A20" s="59"/>
      <c r="B20" s="60"/>
      <c r="C20" s="61"/>
      <c r="D20" s="191"/>
      <c r="E20" s="192"/>
      <c r="F20" s="192"/>
      <c r="G20" s="193"/>
      <c r="H20" s="62"/>
      <c r="I20" s="78"/>
      <c r="J20" s="63"/>
      <c r="K20" s="194"/>
      <c r="L20" s="195"/>
      <c r="M20" s="64"/>
      <c r="N20" s="65"/>
      <c r="O20" s="66"/>
      <c r="P20" s="67"/>
      <c r="Q20" s="80"/>
    </row>
    <row r="21" spans="1:17" ht="21" customHeight="1" x14ac:dyDescent="0.25">
      <c r="A21" s="59"/>
      <c r="B21" s="60"/>
      <c r="C21" s="61"/>
      <c r="D21" s="191"/>
      <c r="E21" s="192"/>
      <c r="F21" s="192"/>
      <c r="G21" s="193"/>
      <c r="H21" s="62"/>
      <c r="I21" s="78"/>
      <c r="J21" s="63"/>
      <c r="K21" s="194"/>
      <c r="L21" s="195"/>
      <c r="M21" s="64"/>
      <c r="N21" s="65"/>
      <c r="O21" s="66"/>
      <c r="P21" s="67"/>
      <c r="Q21" s="80"/>
    </row>
    <row r="22" spans="1:17" ht="21" customHeight="1" x14ac:dyDescent="0.25">
      <c r="A22" s="59"/>
      <c r="B22" s="60"/>
      <c r="C22" s="61"/>
      <c r="D22" s="191"/>
      <c r="E22" s="192"/>
      <c r="F22" s="192"/>
      <c r="G22" s="193"/>
      <c r="H22" s="62"/>
      <c r="I22" s="78"/>
      <c r="J22" s="63"/>
      <c r="K22" s="194"/>
      <c r="L22" s="195"/>
      <c r="M22" s="64"/>
      <c r="N22" s="65"/>
      <c r="O22" s="66"/>
      <c r="P22" s="67"/>
      <c r="Q22" s="80"/>
    </row>
    <row r="23" spans="1:17" ht="21" customHeight="1" x14ac:dyDescent="0.25">
      <c r="A23" s="59"/>
      <c r="B23" s="60"/>
      <c r="C23" s="61"/>
      <c r="D23" s="191"/>
      <c r="E23" s="192"/>
      <c r="F23" s="192"/>
      <c r="G23" s="193"/>
      <c r="H23" s="62"/>
      <c r="I23" s="78"/>
      <c r="J23" s="63"/>
      <c r="K23" s="194"/>
      <c r="L23" s="195"/>
      <c r="M23" s="64"/>
      <c r="N23" s="65"/>
      <c r="O23" s="66"/>
      <c r="P23" s="67"/>
      <c r="Q23" s="80"/>
    </row>
    <row r="24" spans="1:17" ht="21" customHeight="1" x14ac:dyDescent="0.25">
      <c r="A24" s="59"/>
      <c r="B24" s="60"/>
      <c r="C24" s="61"/>
      <c r="D24" s="191"/>
      <c r="E24" s="192"/>
      <c r="F24" s="192"/>
      <c r="G24" s="193"/>
      <c r="H24" s="62"/>
      <c r="I24" s="78"/>
      <c r="J24" s="63"/>
      <c r="K24" s="194"/>
      <c r="L24" s="195"/>
      <c r="M24" s="64"/>
      <c r="N24" s="65"/>
      <c r="O24" s="66"/>
      <c r="P24" s="67"/>
      <c r="Q24" s="80"/>
    </row>
    <row r="25" spans="1:17" ht="21" customHeight="1" x14ac:dyDescent="0.25">
      <c r="A25" s="59"/>
      <c r="B25" s="60"/>
      <c r="C25" s="61"/>
      <c r="D25" s="191"/>
      <c r="E25" s="192"/>
      <c r="F25" s="192"/>
      <c r="G25" s="193"/>
      <c r="H25" s="62"/>
      <c r="I25" s="78"/>
      <c r="J25" s="63"/>
      <c r="K25" s="194"/>
      <c r="L25" s="195"/>
      <c r="M25" s="64"/>
      <c r="N25" s="65"/>
      <c r="O25" s="66"/>
      <c r="P25" s="67"/>
      <c r="Q25" s="80"/>
    </row>
    <row r="26" spans="1:17" ht="21" customHeight="1" x14ac:dyDescent="0.25">
      <c r="A26" s="59"/>
      <c r="B26" s="60"/>
      <c r="C26" s="61"/>
      <c r="D26" s="191"/>
      <c r="E26" s="192"/>
      <c r="F26" s="192"/>
      <c r="G26" s="193"/>
      <c r="H26" s="62"/>
      <c r="I26" s="78"/>
      <c r="J26" s="63"/>
      <c r="K26" s="194"/>
      <c r="L26" s="195"/>
      <c r="M26" s="64"/>
      <c r="N26" s="65"/>
      <c r="O26" s="66"/>
      <c r="P26" s="67"/>
      <c r="Q26" s="80"/>
    </row>
    <row r="27" spans="1:17" ht="21" customHeight="1" x14ac:dyDescent="0.25">
      <c r="A27" s="59"/>
      <c r="B27" s="60"/>
      <c r="C27" s="61"/>
      <c r="D27" s="191"/>
      <c r="E27" s="192"/>
      <c r="F27" s="192"/>
      <c r="G27" s="193"/>
      <c r="H27" s="62"/>
      <c r="I27" s="78"/>
      <c r="J27" s="63"/>
      <c r="K27" s="194"/>
      <c r="L27" s="195"/>
      <c r="M27" s="64"/>
      <c r="N27" s="65"/>
      <c r="O27" s="66"/>
      <c r="P27" s="67"/>
      <c r="Q27" s="80"/>
    </row>
    <row r="28" spans="1:17" ht="21" customHeight="1" x14ac:dyDescent="0.25">
      <c r="A28" s="59"/>
      <c r="B28" s="60"/>
      <c r="C28" s="61"/>
      <c r="D28" s="191"/>
      <c r="E28" s="192"/>
      <c r="F28" s="192"/>
      <c r="G28" s="193"/>
      <c r="H28" s="62"/>
      <c r="I28" s="78"/>
      <c r="J28" s="63"/>
      <c r="K28" s="194"/>
      <c r="L28" s="195"/>
      <c r="M28" s="64"/>
      <c r="N28" s="65"/>
      <c r="O28" s="66"/>
      <c r="P28" s="67"/>
      <c r="Q28" s="80"/>
    </row>
    <row r="29" spans="1:17" ht="21" customHeight="1" x14ac:dyDescent="0.25">
      <c r="A29" s="59"/>
      <c r="B29" s="60"/>
      <c r="C29" s="158"/>
      <c r="D29" s="191"/>
      <c r="E29" s="192"/>
      <c r="F29" s="192"/>
      <c r="G29" s="193"/>
      <c r="H29" s="62"/>
      <c r="I29" s="78"/>
      <c r="J29" s="63"/>
      <c r="K29" s="194"/>
      <c r="L29" s="195"/>
      <c r="M29" s="64"/>
      <c r="N29" s="65"/>
      <c r="O29" s="66"/>
      <c r="P29" s="67"/>
      <c r="Q29" s="80"/>
    </row>
    <row r="30" spans="1:17" ht="21" customHeight="1" x14ac:dyDescent="0.25">
      <c r="A30" s="59"/>
      <c r="B30" s="60"/>
      <c r="C30" s="61"/>
      <c r="D30" s="191"/>
      <c r="E30" s="192"/>
      <c r="F30" s="192"/>
      <c r="G30" s="219"/>
      <c r="H30" s="62"/>
      <c r="I30" s="78"/>
      <c r="J30" s="63"/>
      <c r="K30" s="194"/>
      <c r="L30" s="195"/>
      <c r="M30" s="64"/>
      <c r="N30" s="65"/>
      <c r="O30" s="66"/>
      <c r="P30" s="67"/>
      <c r="Q30" s="80"/>
    </row>
    <row r="31" spans="1:17" ht="21" customHeight="1" thickBot="1" x14ac:dyDescent="0.3">
      <c r="A31" s="68"/>
      <c r="B31" s="69"/>
      <c r="C31" s="70"/>
      <c r="D31" s="220"/>
      <c r="E31" s="221"/>
      <c r="F31" s="221"/>
      <c r="G31" s="222"/>
      <c r="H31" s="71"/>
      <c r="I31" s="79"/>
      <c r="J31" s="72"/>
      <c r="K31" s="223"/>
      <c r="L31" s="224"/>
      <c r="M31" s="73"/>
      <c r="N31" s="74"/>
      <c r="O31" s="75"/>
      <c r="P31" s="76"/>
      <c r="Q31" s="81"/>
    </row>
    <row r="32" spans="1:17" s="5" customFormat="1" ht="18" customHeight="1" x14ac:dyDescent="0.25">
      <c r="A32" s="200" t="s">
        <v>21</v>
      </c>
      <c r="B32" s="201"/>
      <c r="C32" s="202"/>
      <c r="D32" s="202"/>
      <c r="E32" s="202"/>
      <c r="F32" s="202"/>
      <c r="G32" s="202"/>
      <c r="H32" s="202"/>
      <c r="I32" s="203"/>
      <c r="J32" s="17" t="s">
        <v>22</v>
      </c>
      <c r="K32" s="204" t="s">
        <v>22</v>
      </c>
      <c r="L32" s="205"/>
      <c r="M32" s="30">
        <f>SUM(M9:N31)</f>
        <v>0</v>
      </c>
      <c r="N32" s="10" t="s">
        <v>36</v>
      </c>
      <c r="O32" s="6" t="s">
        <v>22</v>
      </c>
      <c r="P32" s="13"/>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2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82" t="s">
        <v>33</v>
      </c>
      <c r="B36" s="56"/>
      <c r="C36" s="244" t="s">
        <v>58</v>
      </c>
      <c r="D36" s="229"/>
      <c r="E36" s="230"/>
      <c r="F36" s="99" t="s">
        <v>66</v>
      </c>
      <c r="G36" s="245"/>
      <c r="H36" s="245"/>
      <c r="I36" s="246" t="s">
        <v>70</v>
      </c>
      <c r="J36" s="247"/>
      <c r="K36" s="248"/>
      <c r="L36" s="249"/>
      <c r="M36" s="225"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36"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36"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78"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07" customFormat="1" ht="24" customHeight="1" x14ac:dyDescent="0.25">
      <c r="A43" s="258" t="s">
        <v>101</v>
      </c>
      <c r="B43" s="244"/>
      <c r="C43" s="259"/>
      <c r="D43" s="259"/>
      <c r="E43" s="259"/>
      <c r="F43" s="259"/>
      <c r="G43" s="259"/>
      <c r="H43" s="259"/>
      <c r="I43" s="259"/>
      <c r="J43" s="260"/>
      <c r="K43" s="258" t="s">
        <v>50</v>
      </c>
      <c r="L43" s="244"/>
      <c r="M43" s="244"/>
      <c r="N43" s="244"/>
      <c r="O43" s="244"/>
      <c r="P43" s="244"/>
      <c r="Q43" s="106" t="str">
        <f>IF(Q34=-0.001,"",IF('TRVL P-Card (2)'!Q34=-0.001,(TEXT(M1,"#") &amp; "  PAGES"),'TRVL P-Card (2)'!Q43))</f>
        <v/>
      </c>
    </row>
    <row r="44" spans="1:17" s="109" customFormat="1" ht="23.25" customHeight="1" thickBot="1" x14ac:dyDescent="0.3">
      <c r="A44" s="261" t="s">
        <v>102</v>
      </c>
      <c r="B44" s="262"/>
      <c r="C44" s="263"/>
      <c r="D44" s="262" t="s">
        <v>103</v>
      </c>
      <c r="E44" s="263"/>
      <c r="F44" s="263"/>
      <c r="G44" s="263"/>
      <c r="H44" s="263"/>
      <c r="I44" s="263"/>
      <c r="J44" s="26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selectLockedCells="1"/>
  <mergeCells count="10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 ref="M36:P36"/>
    <mergeCell ref="A37:E37"/>
    <mergeCell ref="G37:H37"/>
    <mergeCell ref="I37:J37"/>
    <mergeCell ref="K37:L37"/>
    <mergeCell ref="M37:P37"/>
    <mergeCell ref="C35:E35"/>
    <mergeCell ref="K35:L35"/>
    <mergeCell ref="C36:E36"/>
    <mergeCell ref="G36:H36"/>
    <mergeCell ref="I36:J36"/>
    <mergeCell ref="K36:L36"/>
    <mergeCell ref="A32:I32"/>
    <mergeCell ref="K32:L32"/>
    <mergeCell ref="A33:I34"/>
    <mergeCell ref="K33:L33"/>
    <mergeCell ref="K34:L34"/>
    <mergeCell ref="M34:N34"/>
    <mergeCell ref="D29:G29"/>
    <mergeCell ref="K29:L29"/>
    <mergeCell ref="D30:G30"/>
    <mergeCell ref="K30:L30"/>
    <mergeCell ref="D31:G31"/>
    <mergeCell ref="K31:L31"/>
    <mergeCell ref="D26:G26"/>
    <mergeCell ref="K26:L26"/>
    <mergeCell ref="D27:G27"/>
    <mergeCell ref="K27:L27"/>
    <mergeCell ref="D28:G28"/>
    <mergeCell ref="K28:L28"/>
    <mergeCell ref="D23:G23"/>
    <mergeCell ref="K23:L23"/>
    <mergeCell ref="D24:G24"/>
    <mergeCell ref="K24:L24"/>
    <mergeCell ref="D25:G25"/>
    <mergeCell ref="K25:L25"/>
    <mergeCell ref="D20:G20"/>
    <mergeCell ref="K20:L20"/>
    <mergeCell ref="D21:G21"/>
    <mergeCell ref="K21:L21"/>
    <mergeCell ref="D22:G22"/>
    <mergeCell ref="K22:L22"/>
    <mergeCell ref="D17:G17"/>
    <mergeCell ref="K17:L17"/>
    <mergeCell ref="D18:G18"/>
    <mergeCell ref="K18:L18"/>
    <mergeCell ref="D19:G19"/>
    <mergeCell ref="K19:L19"/>
    <mergeCell ref="D14:G14"/>
    <mergeCell ref="K14:L14"/>
    <mergeCell ref="D15:G15"/>
    <mergeCell ref="K15:L15"/>
    <mergeCell ref="D16:G16"/>
    <mergeCell ref="K16:L16"/>
    <mergeCell ref="D11:G11"/>
    <mergeCell ref="K11:L11"/>
    <mergeCell ref="D12:G12"/>
    <mergeCell ref="K12:L12"/>
    <mergeCell ref="D13:G13"/>
    <mergeCell ref="K13:L13"/>
    <mergeCell ref="D8:G8"/>
    <mergeCell ref="H8:I8"/>
    <mergeCell ref="K8:L8"/>
    <mergeCell ref="D9:G9"/>
    <mergeCell ref="K9:L9"/>
    <mergeCell ref="D10:G10"/>
    <mergeCell ref="K10:L10"/>
    <mergeCell ref="D6:G6"/>
    <mergeCell ref="H6:I6"/>
    <mergeCell ref="K6:L6"/>
    <mergeCell ref="D7:G7"/>
    <mergeCell ref="H7:I7"/>
    <mergeCell ref="K7:L7"/>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s>
  <hyperlinks>
    <hyperlink ref="Q45" location="'TRVL P-Card (3)'!A9" tooltip="Go to Next Page" display="Next Page"/>
    <hyperlink ref="Q46" location="'TRVL P-Card'!A9" tooltip="Go to Previous Page" display="Previous Page"/>
  </hyperlinks>
  <printOptions horizontalCentered="1" verticalCentered="1"/>
  <pageMargins left="0" right="0" top="0" bottom="0" header="0" footer="0"/>
  <pageSetup scale="60"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topLeftCell="A16" zoomScale="70" zoomScaleNormal="50" zoomScaleSheetLayoutView="75" zoomScalePageLayoutView="70" workbookViewId="0">
      <selection activeCell="A9" sqref="A9:Q30"/>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90" t="s">
        <v>78</v>
      </c>
      <c r="M1" s="58">
        <f>SUM('TRVL P-Card (1)'!M1,1)</f>
        <v>1</v>
      </c>
      <c r="N1" s="168" t="s">
        <v>62</v>
      </c>
      <c r="O1" s="177"/>
      <c r="P1" s="178" t="s">
        <v>77</v>
      </c>
      <c r="Q1" s="178"/>
      <c r="R1" s="91"/>
      <c r="S1" s="91"/>
    </row>
    <row r="2" spans="1:19" s="5" customFormat="1" ht="24" customHeight="1" x14ac:dyDescent="0.35">
      <c r="A2" s="167" t="s">
        <v>1</v>
      </c>
      <c r="B2" s="167"/>
      <c r="C2" s="167"/>
      <c r="D2" s="87" t="s">
        <v>61</v>
      </c>
      <c r="E2" s="92"/>
      <c r="F2" s="176" t="e">
        <f>T(#REF!)</f>
        <v>#REF!</v>
      </c>
      <c r="G2" s="176"/>
      <c r="H2" s="176"/>
      <c r="I2" s="176"/>
      <c r="J2" s="176"/>
      <c r="K2" s="176"/>
      <c r="L2" s="176"/>
      <c r="M2" s="87"/>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84"/>
      <c r="C4" s="36"/>
      <c r="D4" s="4"/>
      <c r="E4" s="4"/>
      <c r="F4" s="12"/>
      <c r="G4" s="12"/>
      <c r="I4" s="15"/>
    </row>
    <row r="5" spans="1:19" s="42" customFormat="1" x14ac:dyDescent="0.25">
      <c r="A5" s="37"/>
      <c r="B5" s="38"/>
      <c r="C5" s="83" t="s">
        <v>2</v>
      </c>
      <c r="D5" s="170" t="s">
        <v>8</v>
      </c>
      <c r="E5" s="171"/>
      <c r="F5" s="171"/>
      <c r="G5" s="172"/>
      <c r="H5" s="173" t="s">
        <v>3</v>
      </c>
      <c r="I5" s="174"/>
      <c r="J5" s="89" t="s">
        <v>44</v>
      </c>
      <c r="K5" s="175" t="s">
        <v>59</v>
      </c>
      <c r="L5" s="174"/>
      <c r="M5" s="85" t="s">
        <v>4</v>
      </c>
      <c r="N5" s="85" t="s">
        <v>5</v>
      </c>
      <c r="O5" s="39"/>
      <c r="P5" s="39"/>
      <c r="Q5" s="40"/>
      <c r="R5" s="41"/>
    </row>
    <row r="6" spans="1:19" s="42" customFormat="1" ht="17.399999999999999" x14ac:dyDescent="0.45">
      <c r="A6" s="43" t="s">
        <v>6</v>
      </c>
      <c r="B6" s="44" t="s">
        <v>76</v>
      </c>
      <c r="C6" s="84" t="s">
        <v>7</v>
      </c>
      <c r="D6" s="196" t="s">
        <v>14</v>
      </c>
      <c r="E6" s="197"/>
      <c r="F6" s="197"/>
      <c r="G6" s="198"/>
      <c r="H6" s="199" t="s">
        <v>9</v>
      </c>
      <c r="I6" s="166"/>
      <c r="J6" s="86" t="s">
        <v>57</v>
      </c>
      <c r="K6" s="165" t="s">
        <v>10</v>
      </c>
      <c r="L6" s="166"/>
      <c r="M6" s="86" t="s">
        <v>11</v>
      </c>
      <c r="N6" s="86" t="s">
        <v>11</v>
      </c>
      <c r="O6" s="165" t="s">
        <v>12</v>
      </c>
      <c r="P6" s="166"/>
      <c r="Q6" s="45"/>
      <c r="R6" s="41"/>
    </row>
    <row r="7" spans="1:19" s="42" customFormat="1" x14ac:dyDescent="0.25">
      <c r="A7" s="43"/>
      <c r="B7" s="44"/>
      <c r="C7" s="84" t="s">
        <v>13</v>
      </c>
      <c r="D7" s="196" t="s">
        <v>29</v>
      </c>
      <c r="E7" s="197"/>
      <c r="F7" s="197"/>
      <c r="G7" s="198"/>
      <c r="H7" s="199" t="s">
        <v>15</v>
      </c>
      <c r="I7" s="166"/>
      <c r="J7" s="86" t="s">
        <v>45</v>
      </c>
      <c r="K7" s="165" t="s">
        <v>60</v>
      </c>
      <c r="L7" s="166"/>
      <c r="M7" s="86" t="s">
        <v>16</v>
      </c>
      <c r="N7" s="86" t="s">
        <v>16</v>
      </c>
      <c r="O7" s="46"/>
      <c r="P7" s="46"/>
      <c r="Q7" s="47"/>
      <c r="R7" s="41"/>
    </row>
    <row r="8" spans="1:19" s="42" customFormat="1" ht="13.8" thickBot="1" x14ac:dyDescent="0.3">
      <c r="A8" s="48"/>
      <c r="B8" s="49"/>
      <c r="C8" s="50"/>
      <c r="D8" s="179"/>
      <c r="E8" s="180"/>
      <c r="F8" s="180"/>
      <c r="G8" s="181"/>
      <c r="H8" s="182" t="s">
        <v>17</v>
      </c>
      <c r="I8" s="183"/>
      <c r="J8" s="88" t="s">
        <v>46</v>
      </c>
      <c r="K8" s="184" t="s">
        <v>18</v>
      </c>
      <c r="L8" s="185"/>
      <c r="M8" s="51"/>
      <c r="N8" s="51"/>
      <c r="O8" s="52" t="s">
        <v>19</v>
      </c>
      <c r="P8" s="53" t="s">
        <v>20</v>
      </c>
      <c r="Q8" s="54" t="s">
        <v>79</v>
      </c>
      <c r="R8" s="41"/>
    </row>
    <row r="9" spans="1:19" ht="21" customHeight="1" x14ac:dyDescent="0.25">
      <c r="A9" s="59"/>
      <c r="B9" s="60"/>
      <c r="C9" s="1"/>
      <c r="D9" s="186"/>
      <c r="E9" s="187"/>
      <c r="F9" s="187"/>
      <c r="G9" s="188"/>
      <c r="H9" s="62"/>
      <c r="I9" s="78"/>
      <c r="J9" s="63"/>
      <c r="K9" s="189"/>
      <c r="L9" s="190"/>
      <c r="M9" s="64"/>
      <c r="N9" s="65"/>
      <c r="O9" s="66"/>
      <c r="P9" s="67"/>
      <c r="Q9" s="80"/>
    </row>
    <row r="10" spans="1:19" ht="21" customHeight="1" x14ac:dyDescent="0.25">
      <c r="A10" s="59"/>
      <c r="B10" s="60"/>
      <c r="C10" s="61"/>
      <c r="D10" s="191"/>
      <c r="E10" s="192"/>
      <c r="F10" s="192"/>
      <c r="G10" s="193"/>
      <c r="H10" s="62"/>
      <c r="I10" s="78"/>
      <c r="J10" s="63"/>
      <c r="K10" s="194"/>
      <c r="L10" s="195"/>
      <c r="M10" s="64"/>
      <c r="N10" s="65"/>
      <c r="O10" s="66"/>
      <c r="P10" s="67"/>
      <c r="Q10" s="80"/>
    </row>
    <row r="11" spans="1:19" ht="21" customHeight="1" x14ac:dyDescent="0.25">
      <c r="A11" s="59"/>
      <c r="B11" s="60"/>
      <c r="C11" s="61"/>
      <c r="D11" s="191"/>
      <c r="E11" s="192"/>
      <c r="F11" s="192"/>
      <c r="G11" s="193"/>
      <c r="H11" s="62"/>
      <c r="I11" s="78"/>
      <c r="J11" s="63"/>
      <c r="K11" s="194"/>
      <c r="L11" s="195"/>
      <c r="M11" s="64"/>
      <c r="N11" s="65"/>
      <c r="O11" s="66"/>
      <c r="P11" s="67"/>
      <c r="Q11" s="80"/>
    </row>
    <row r="12" spans="1:19" ht="21" customHeight="1" x14ac:dyDescent="0.25">
      <c r="A12" s="59"/>
      <c r="B12" s="60"/>
      <c r="C12" s="61"/>
      <c r="D12" s="191"/>
      <c r="E12" s="192"/>
      <c r="F12" s="192"/>
      <c r="G12" s="193"/>
      <c r="H12" s="62"/>
      <c r="I12" s="78"/>
      <c r="J12" s="63"/>
      <c r="K12" s="194"/>
      <c r="L12" s="195"/>
      <c r="M12" s="64"/>
      <c r="N12" s="65"/>
      <c r="O12" s="66"/>
      <c r="P12" s="67"/>
      <c r="Q12" s="80"/>
    </row>
    <row r="13" spans="1:19" ht="21" customHeight="1" x14ac:dyDescent="0.25">
      <c r="A13" s="59"/>
      <c r="B13" s="60"/>
      <c r="C13" s="61"/>
      <c r="D13" s="191"/>
      <c r="E13" s="192"/>
      <c r="F13" s="192"/>
      <c r="G13" s="193"/>
      <c r="H13" s="62"/>
      <c r="I13" s="78"/>
      <c r="J13" s="63"/>
      <c r="K13" s="194"/>
      <c r="L13" s="195"/>
      <c r="M13" s="64"/>
      <c r="N13" s="65"/>
      <c r="O13" s="66"/>
      <c r="P13" s="67"/>
      <c r="Q13" s="80"/>
    </row>
    <row r="14" spans="1:19" ht="21" customHeight="1" x14ac:dyDescent="0.25">
      <c r="A14" s="59"/>
      <c r="B14" s="60"/>
      <c r="C14" s="61"/>
      <c r="D14" s="191"/>
      <c r="E14" s="192"/>
      <c r="F14" s="192"/>
      <c r="G14" s="193"/>
      <c r="H14" s="62"/>
      <c r="I14" s="78"/>
      <c r="J14" s="63"/>
      <c r="K14" s="194"/>
      <c r="L14" s="195"/>
      <c r="M14" s="64"/>
      <c r="N14" s="65"/>
      <c r="O14" s="66"/>
      <c r="P14" s="67"/>
      <c r="Q14" s="80"/>
    </row>
    <row r="15" spans="1:19" ht="21" customHeight="1" x14ac:dyDescent="0.25">
      <c r="A15" s="59"/>
      <c r="B15" s="60"/>
      <c r="C15" s="61"/>
      <c r="D15" s="191"/>
      <c r="E15" s="192"/>
      <c r="F15" s="192"/>
      <c r="G15" s="193"/>
      <c r="H15" s="62"/>
      <c r="I15" s="78"/>
      <c r="J15" s="63"/>
      <c r="K15" s="194"/>
      <c r="L15" s="195"/>
      <c r="M15" s="64"/>
      <c r="N15" s="65"/>
      <c r="O15" s="66"/>
      <c r="P15" s="67"/>
      <c r="Q15" s="80"/>
    </row>
    <row r="16" spans="1:19" ht="21" customHeight="1" x14ac:dyDescent="0.25">
      <c r="A16" s="59"/>
      <c r="B16" s="60"/>
      <c r="C16" s="61"/>
      <c r="D16" s="191"/>
      <c r="E16" s="192"/>
      <c r="F16" s="192"/>
      <c r="G16" s="193"/>
      <c r="H16" s="62"/>
      <c r="I16" s="78"/>
      <c r="J16" s="63"/>
      <c r="K16" s="194"/>
      <c r="L16" s="195"/>
      <c r="M16" s="64"/>
      <c r="N16" s="65"/>
      <c r="O16" s="66"/>
      <c r="P16" s="67"/>
      <c r="Q16" s="80"/>
    </row>
    <row r="17" spans="1:17" ht="21" customHeight="1" x14ac:dyDescent="0.25">
      <c r="A17" s="59"/>
      <c r="B17" s="60"/>
      <c r="C17" s="61"/>
      <c r="D17" s="191"/>
      <c r="E17" s="192"/>
      <c r="F17" s="192"/>
      <c r="G17" s="193"/>
      <c r="H17" s="62"/>
      <c r="I17" s="78"/>
      <c r="J17" s="63"/>
      <c r="K17" s="194"/>
      <c r="L17" s="195"/>
      <c r="M17" s="64"/>
      <c r="N17" s="65"/>
      <c r="O17" s="66"/>
      <c r="P17" s="67"/>
      <c r="Q17" s="80"/>
    </row>
    <row r="18" spans="1:17" ht="21" customHeight="1" x14ac:dyDescent="0.25">
      <c r="A18" s="59"/>
      <c r="B18" s="60"/>
      <c r="C18" s="61"/>
      <c r="D18" s="191"/>
      <c r="E18" s="192"/>
      <c r="F18" s="192"/>
      <c r="G18" s="193"/>
      <c r="H18" s="62"/>
      <c r="I18" s="78"/>
      <c r="J18" s="63"/>
      <c r="K18" s="194"/>
      <c r="L18" s="195"/>
      <c r="M18" s="64"/>
      <c r="N18" s="65"/>
      <c r="O18" s="66"/>
      <c r="P18" s="67"/>
      <c r="Q18" s="80"/>
    </row>
    <row r="19" spans="1:17" ht="21" customHeight="1" x14ac:dyDescent="0.25">
      <c r="A19" s="59"/>
      <c r="B19" s="60"/>
      <c r="C19" s="61"/>
      <c r="D19" s="191"/>
      <c r="E19" s="192"/>
      <c r="F19" s="192"/>
      <c r="G19" s="193"/>
      <c r="H19" s="62"/>
      <c r="I19" s="78"/>
      <c r="J19" s="63"/>
      <c r="K19" s="194"/>
      <c r="L19" s="195"/>
      <c r="M19" s="64"/>
      <c r="N19" s="65"/>
      <c r="O19" s="66"/>
      <c r="P19" s="67"/>
      <c r="Q19" s="80"/>
    </row>
    <row r="20" spans="1:17" ht="21" customHeight="1" x14ac:dyDescent="0.25">
      <c r="A20" s="59"/>
      <c r="B20" s="60"/>
      <c r="C20" s="61"/>
      <c r="D20" s="191"/>
      <c r="E20" s="192"/>
      <c r="F20" s="192"/>
      <c r="G20" s="193"/>
      <c r="H20" s="62"/>
      <c r="I20" s="78"/>
      <c r="J20" s="63"/>
      <c r="K20" s="194"/>
      <c r="L20" s="195"/>
      <c r="M20" s="64"/>
      <c r="N20" s="65"/>
      <c r="O20" s="66"/>
      <c r="P20" s="67"/>
      <c r="Q20" s="80"/>
    </row>
    <row r="21" spans="1:17" ht="21" customHeight="1" x14ac:dyDescent="0.25">
      <c r="A21" s="59"/>
      <c r="B21" s="60"/>
      <c r="C21" s="61"/>
      <c r="D21" s="191"/>
      <c r="E21" s="192"/>
      <c r="F21" s="192"/>
      <c r="G21" s="193"/>
      <c r="H21" s="62"/>
      <c r="I21" s="78"/>
      <c r="J21" s="63"/>
      <c r="K21" s="194"/>
      <c r="L21" s="195"/>
      <c r="M21" s="64"/>
      <c r="N21" s="65"/>
      <c r="O21" s="66"/>
      <c r="P21" s="67"/>
      <c r="Q21" s="80"/>
    </row>
    <row r="22" spans="1:17" ht="21" customHeight="1" x14ac:dyDescent="0.25">
      <c r="A22" s="59"/>
      <c r="B22" s="60"/>
      <c r="C22" s="61"/>
      <c r="D22" s="191"/>
      <c r="E22" s="192"/>
      <c r="F22" s="192"/>
      <c r="G22" s="193"/>
      <c r="H22" s="62"/>
      <c r="I22" s="78"/>
      <c r="J22" s="63"/>
      <c r="K22" s="194"/>
      <c r="L22" s="195"/>
      <c r="M22" s="64"/>
      <c r="N22" s="65"/>
      <c r="O22" s="66"/>
      <c r="P22" s="67"/>
      <c r="Q22" s="80"/>
    </row>
    <row r="23" spans="1:17" ht="21" customHeight="1" x14ac:dyDescent="0.25">
      <c r="A23" s="59"/>
      <c r="B23" s="60"/>
      <c r="C23" s="61"/>
      <c r="D23" s="191"/>
      <c r="E23" s="192"/>
      <c r="F23" s="192"/>
      <c r="G23" s="193"/>
      <c r="H23" s="62"/>
      <c r="I23" s="78"/>
      <c r="J23" s="63"/>
      <c r="K23" s="194"/>
      <c r="L23" s="195"/>
      <c r="M23" s="64"/>
      <c r="N23" s="65"/>
      <c r="O23" s="66"/>
      <c r="P23" s="67"/>
      <c r="Q23" s="80"/>
    </row>
    <row r="24" spans="1:17" ht="21" customHeight="1" x14ac:dyDescent="0.25">
      <c r="A24" s="59"/>
      <c r="B24" s="60"/>
      <c r="C24" s="61"/>
      <c r="D24" s="191"/>
      <c r="E24" s="192"/>
      <c r="F24" s="192"/>
      <c r="G24" s="193"/>
      <c r="H24" s="62"/>
      <c r="I24" s="78"/>
      <c r="J24" s="63"/>
      <c r="K24" s="194"/>
      <c r="L24" s="195"/>
      <c r="M24" s="64"/>
      <c r="N24" s="65"/>
      <c r="O24" s="66"/>
      <c r="P24" s="67"/>
      <c r="Q24" s="80"/>
    </row>
    <row r="25" spans="1:17" ht="21" customHeight="1" x14ac:dyDescent="0.25">
      <c r="A25" s="59"/>
      <c r="B25" s="60"/>
      <c r="C25" s="61"/>
      <c r="D25" s="191"/>
      <c r="E25" s="192"/>
      <c r="F25" s="192"/>
      <c r="G25" s="193"/>
      <c r="H25" s="62"/>
      <c r="I25" s="78"/>
      <c r="J25" s="63"/>
      <c r="K25" s="194"/>
      <c r="L25" s="195"/>
      <c r="M25" s="64"/>
      <c r="N25" s="65"/>
      <c r="O25" s="66"/>
      <c r="P25" s="67"/>
      <c r="Q25" s="80"/>
    </row>
    <row r="26" spans="1:17" ht="21" customHeight="1" x14ac:dyDescent="0.25">
      <c r="A26" s="59"/>
      <c r="B26" s="60"/>
      <c r="C26" s="61"/>
      <c r="D26" s="191"/>
      <c r="E26" s="192"/>
      <c r="F26" s="192"/>
      <c r="G26" s="193"/>
      <c r="H26" s="62"/>
      <c r="I26" s="78"/>
      <c r="J26" s="63"/>
      <c r="K26" s="194"/>
      <c r="L26" s="195"/>
      <c r="M26" s="64"/>
      <c r="N26" s="65"/>
      <c r="O26" s="66"/>
      <c r="P26" s="67"/>
      <c r="Q26" s="80"/>
    </row>
    <row r="27" spans="1:17" ht="21" customHeight="1" x14ac:dyDescent="0.25">
      <c r="A27" s="59"/>
      <c r="B27" s="60"/>
      <c r="C27" s="61"/>
      <c r="D27" s="191"/>
      <c r="E27" s="192"/>
      <c r="F27" s="192"/>
      <c r="G27" s="193"/>
      <c r="H27" s="62"/>
      <c r="I27" s="78"/>
      <c r="J27" s="63"/>
      <c r="K27" s="194"/>
      <c r="L27" s="195"/>
      <c r="M27" s="64"/>
      <c r="N27" s="65"/>
      <c r="O27" s="66"/>
      <c r="P27" s="67"/>
      <c r="Q27" s="80"/>
    </row>
    <row r="28" spans="1:17" ht="21" customHeight="1" x14ac:dyDescent="0.25">
      <c r="A28" s="59"/>
      <c r="B28" s="60"/>
      <c r="C28" s="61"/>
      <c r="D28" s="191"/>
      <c r="E28" s="192"/>
      <c r="F28" s="192"/>
      <c r="G28" s="193"/>
      <c r="H28" s="62"/>
      <c r="I28" s="78"/>
      <c r="J28" s="63"/>
      <c r="K28" s="194"/>
      <c r="L28" s="195"/>
      <c r="M28" s="64"/>
      <c r="N28" s="65"/>
      <c r="O28" s="66"/>
      <c r="P28" s="67"/>
      <c r="Q28" s="80"/>
    </row>
    <row r="29" spans="1:17" ht="21" customHeight="1" x14ac:dyDescent="0.25">
      <c r="A29" s="59"/>
      <c r="B29" s="60"/>
      <c r="C29" s="61"/>
      <c r="D29" s="191"/>
      <c r="E29" s="192"/>
      <c r="F29" s="192"/>
      <c r="G29" s="193"/>
      <c r="H29" s="62"/>
      <c r="I29" s="78"/>
      <c r="J29" s="63"/>
      <c r="K29" s="194"/>
      <c r="L29" s="195"/>
      <c r="M29" s="64"/>
      <c r="N29" s="65"/>
      <c r="O29" s="66"/>
      <c r="P29" s="67"/>
      <c r="Q29" s="80"/>
    </row>
    <row r="30" spans="1:17" ht="21" customHeight="1" x14ac:dyDescent="0.25">
      <c r="A30" s="59"/>
      <c r="B30" s="60"/>
      <c r="C30" s="61"/>
      <c r="D30" s="191"/>
      <c r="E30" s="192"/>
      <c r="F30" s="192"/>
      <c r="G30" s="219"/>
      <c r="H30" s="62"/>
      <c r="I30" s="78"/>
      <c r="J30" s="63"/>
      <c r="K30" s="194"/>
      <c r="L30" s="195"/>
      <c r="M30" s="64"/>
      <c r="N30" s="65"/>
      <c r="O30" s="66"/>
      <c r="P30" s="67"/>
      <c r="Q30" s="80"/>
    </row>
    <row r="31" spans="1:17" ht="21" customHeight="1" thickBot="1" x14ac:dyDescent="0.3">
      <c r="A31" s="68"/>
      <c r="B31" s="69"/>
      <c r="C31" s="70"/>
      <c r="D31" s="220"/>
      <c r="E31" s="221"/>
      <c r="F31" s="221"/>
      <c r="G31" s="222"/>
      <c r="H31" s="71"/>
      <c r="I31" s="79"/>
      <c r="J31" s="72"/>
      <c r="K31" s="223"/>
      <c r="L31" s="224"/>
      <c r="M31" s="73"/>
      <c r="N31" s="74"/>
      <c r="O31" s="75"/>
      <c r="P31" s="76"/>
      <c r="Q31" s="81"/>
    </row>
    <row r="32" spans="1:17" s="5" customFormat="1" ht="18" customHeight="1" x14ac:dyDescent="0.25">
      <c r="A32" s="200" t="s">
        <v>21</v>
      </c>
      <c r="B32" s="201"/>
      <c r="C32" s="202"/>
      <c r="D32" s="202"/>
      <c r="E32" s="202"/>
      <c r="F32" s="202"/>
      <c r="G32" s="202"/>
      <c r="H32" s="202"/>
      <c r="I32" s="203"/>
      <c r="J32" s="17" t="s">
        <v>22</v>
      </c>
      <c r="K32" s="204" t="s">
        <v>22</v>
      </c>
      <c r="L32" s="205"/>
      <c r="M32" s="30">
        <f>SUM(M9:N31)</f>
        <v>0</v>
      </c>
      <c r="N32" s="10" t="s">
        <v>36</v>
      </c>
      <c r="O32" s="6" t="s">
        <v>22</v>
      </c>
      <c r="P32" s="13"/>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2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82" t="s">
        <v>33</v>
      </c>
      <c r="B36" s="56"/>
      <c r="C36" s="244" t="s">
        <v>58</v>
      </c>
      <c r="D36" s="229"/>
      <c r="E36" s="230"/>
      <c r="F36" s="99" t="s">
        <v>66</v>
      </c>
      <c r="G36" s="245"/>
      <c r="H36" s="245"/>
      <c r="I36" s="246" t="s">
        <v>70</v>
      </c>
      <c r="J36" s="247"/>
      <c r="K36" s="248"/>
      <c r="L36" s="249"/>
      <c r="M36" s="225"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36"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36"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78"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07" customFormat="1" ht="24" customHeight="1" x14ac:dyDescent="0.25">
      <c r="A43" s="258" t="s">
        <v>52</v>
      </c>
      <c r="B43" s="244"/>
      <c r="C43" s="259"/>
      <c r="D43" s="259"/>
      <c r="E43" s="259"/>
      <c r="F43" s="259"/>
      <c r="G43" s="259"/>
      <c r="H43" s="259"/>
      <c r="I43" s="259"/>
      <c r="J43" s="260"/>
      <c r="K43" s="258" t="s">
        <v>50</v>
      </c>
      <c r="L43" s="244"/>
      <c r="M43" s="244"/>
      <c r="N43" s="244"/>
      <c r="O43" s="244"/>
      <c r="P43" s="244"/>
      <c r="Q43" s="106" t="str">
        <f>IF(Q34=-0.001,"",IF('TRVL P-Card (3)'!Q34=-0.001,(TEXT(M1,"#") &amp; "  PAGES"),'TRVL P-Card (3)'!Q43))</f>
        <v/>
      </c>
    </row>
    <row r="44" spans="1:17" s="109" customFormat="1" ht="23.25" customHeight="1" thickBot="1" x14ac:dyDescent="0.3">
      <c r="A44" s="261" t="s">
        <v>53</v>
      </c>
      <c r="B44" s="262"/>
      <c r="C44" s="263"/>
      <c r="D44" s="262" t="s">
        <v>54</v>
      </c>
      <c r="E44" s="263"/>
      <c r="F44" s="263"/>
      <c r="G44" s="263"/>
      <c r="H44" s="263"/>
      <c r="I44" s="263"/>
      <c r="J44" s="26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qwnGx1qwHBc1AGvQTJxdc2tXxZwvr7YH/4hV+ewLrwgkU6Hb15VGjOdb2yHCRvalH/6wSID3IifehG18RMdt5w==" saltValue="RhK7JGLpd2kP8gwVKDI/kg==" spinCount="100000" sheet="1" objects="1" scenarios="1" selectLockedCells="1"/>
  <mergeCells count="10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 ref="M36:P36"/>
    <mergeCell ref="A37:E37"/>
    <mergeCell ref="G37:H37"/>
    <mergeCell ref="I37:J37"/>
    <mergeCell ref="K37:L37"/>
    <mergeCell ref="M37:P37"/>
    <mergeCell ref="C35:E35"/>
    <mergeCell ref="K35:L35"/>
    <mergeCell ref="C36:E36"/>
    <mergeCell ref="G36:H36"/>
    <mergeCell ref="I36:J36"/>
    <mergeCell ref="K36:L36"/>
    <mergeCell ref="A32:I32"/>
    <mergeCell ref="K32:L32"/>
    <mergeCell ref="A33:I34"/>
    <mergeCell ref="K33:L33"/>
    <mergeCell ref="K34:L34"/>
    <mergeCell ref="M34:N34"/>
    <mergeCell ref="D29:G29"/>
    <mergeCell ref="K29:L29"/>
    <mergeCell ref="D30:G30"/>
    <mergeCell ref="K30:L30"/>
    <mergeCell ref="D31:G31"/>
    <mergeCell ref="K31:L31"/>
    <mergeCell ref="D26:G26"/>
    <mergeCell ref="K26:L26"/>
    <mergeCell ref="D27:G27"/>
    <mergeCell ref="K27:L27"/>
    <mergeCell ref="D28:G28"/>
    <mergeCell ref="K28:L28"/>
    <mergeCell ref="D23:G23"/>
    <mergeCell ref="K23:L23"/>
    <mergeCell ref="D24:G24"/>
    <mergeCell ref="K24:L24"/>
    <mergeCell ref="D25:G25"/>
    <mergeCell ref="K25:L25"/>
    <mergeCell ref="D20:G20"/>
    <mergeCell ref="K20:L20"/>
    <mergeCell ref="D21:G21"/>
    <mergeCell ref="K21:L21"/>
    <mergeCell ref="D22:G22"/>
    <mergeCell ref="K22:L22"/>
    <mergeCell ref="D17:G17"/>
    <mergeCell ref="K17:L17"/>
    <mergeCell ref="D18:G18"/>
    <mergeCell ref="K18:L18"/>
    <mergeCell ref="D19:G19"/>
    <mergeCell ref="K19:L19"/>
    <mergeCell ref="D14:G14"/>
    <mergeCell ref="K14:L14"/>
    <mergeCell ref="D15:G15"/>
    <mergeCell ref="K15:L15"/>
    <mergeCell ref="D16:G16"/>
    <mergeCell ref="K16:L16"/>
    <mergeCell ref="D11:G11"/>
    <mergeCell ref="K11:L11"/>
    <mergeCell ref="D12:G12"/>
    <mergeCell ref="K12:L12"/>
    <mergeCell ref="D13:G13"/>
    <mergeCell ref="K13:L13"/>
    <mergeCell ref="D8:G8"/>
    <mergeCell ref="H8:I8"/>
    <mergeCell ref="K8:L8"/>
    <mergeCell ref="D9:G9"/>
    <mergeCell ref="K9:L9"/>
    <mergeCell ref="D10:G10"/>
    <mergeCell ref="K10:L10"/>
    <mergeCell ref="D6:G6"/>
    <mergeCell ref="H6:I6"/>
    <mergeCell ref="K6:L6"/>
    <mergeCell ref="D7:G7"/>
    <mergeCell ref="H7:I7"/>
    <mergeCell ref="K7:L7"/>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s>
  <hyperlinks>
    <hyperlink ref="Q45" location="'TRVL P-Card (4)'!A9" tooltip="Go to Next Page" display="Next Page"/>
    <hyperlink ref="Q46" location="'TRVL P-Card (2)'!A9" tooltip="Go to Previous Page" display="Previous Page"/>
  </hyperlinks>
  <printOptions horizontalCentered="1" verticalCentered="1"/>
  <pageMargins left="0" right="0" top="0" bottom="0" header="0" footer="0"/>
  <pageSetup scale="60"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A9" sqref="A9:Q29"/>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90" t="s">
        <v>78</v>
      </c>
      <c r="M1" s="58">
        <f>SUM('TRVL P-Card (2)'!M1,1)</f>
        <v>2</v>
      </c>
      <c r="N1" s="168" t="s">
        <v>62</v>
      </c>
      <c r="O1" s="177"/>
      <c r="P1" s="178" t="s">
        <v>77</v>
      </c>
      <c r="Q1" s="178"/>
      <c r="R1" s="91"/>
      <c r="S1" s="91"/>
    </row>
    <row r="2" spans="1:19" s="5" customFormat="1" ht="24" customHeight="1" x14ac:dyDescent="0.35">
      <c r="A2" s="167" t="s">
        <v>1</v>
      </c>
      <c r="B2" s="167"/>
      <c r="C2" s="167"/>
      <c r="D2" s="87" t="s">
        <v>61</v>
      </c>
      <c r="E2" s="92"/>
      <c r="F2" s="176" t="e">
        <f>T(#REF!)</f>
        <v>#REF!</v>
      </c>
      <c r="G2" s="176"/>
      <c r="H2" s="176"/>
      <c r="I2" s="176"/>
      <c r="J2" s="176"/>
      <c r="K2" s="176"/>
      <c r="L2" s="176"/>
      <c r="M2" s="87"/>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84"/>
      <c r="C4" s="36"/>
      <c r="D4" s="4"/>
      <c r="E4" s="4"/>
      <c r="F4" s="12"/>
      <c r="G4" s="12"/>
      <c r="I4" s="15"/>
    </row>
    <row r="5" spans="1:19" s="42" customFormat="1" x14ac:dyDescent="0.25">
      <c r="A5" s="37"/>
      <c r="B5" s="38"/>
      <c r="C5" s="83" t="s">
        <v>2</v>
      </c>
      <c r="D5" s="170" t="s">
        <v>8</v>
      </c>
      <c r="E5" s="171"/>
      <c r="F5" s="171"/>
      <c r="G5" s="172"/>
      <c r="H5" s="173" t="s">
        <v>3</v>
      </c>
      <c r="I5" s="174"/>
      <c r="J5" s="89" t="s">
        <v>44</v>
      </c>
      <c r="K5" s="175" t="s">
        <v>59</v>
      </c>
      <c r="L5" s="174"/>
      <c r="M5" s="85" t="s">
        <v>4</v>
      </c>
      <c r="N5" s="85" t="s">
        <v>5</v>
      </c>
      <c r="O5" s="39"/>
      <c r="P5" s="39"/>
      <c r="Q5" s="40"/>
      <c r="R5" s="41"/>
    </row>
    <row r="6" spans="1:19" s="42" customFormat="1" ht="17.399999999999999" x14ac:dyDescent="0.45">
      <c r="A6" s="43" t="s">
        <v>6</v>
      </c>
      <c r="B6" s="44" t="s">
        <v>76</v>
      </c>
      <c r="C6" s="84" t="s">
        <v>7</v>
      </c>
      <c r="D6" s="196" t="s">
        <v>14</v>
      </c>
      <c r="E6" s="197"/>
      <c r="F6" s="197"/>
      <c r="G6" s="198"/>
      <c r="H6" s="199" t="s">
        <v>9</v>
      </c>
      <c r="I6" s="166"/>
      <c r="J6" s="86" t="s">
        <v>57</v>
      </c>
      <c r="K6" s="165" t="s">
        <v>10</v>
      </c>
      <c r="L6" s="166"/>
      <c r="M6" s="86" t="s">
        <v>11</v>
      </c>
      <c r="N6" s="86" t="s">
        <v>11</v>
      </c>
      <c r="O6" s="165" t="s">
        <v>12</v>
      </c>
      <c r="P6" s="166"/>
      <c r="Q6" s="45"/>
      <c r="R6" s="41"/>
    </row>
    <row r="7" spans="1:19" s="42" customFormat="1" x14ac:dyDescent="0.25">
      <c r="A7" s="43"/>
      <c r="B7" s="44"/>
      <c r="C7" s="84" t="s">
        <v>13</v>
      </c>
      <c r="D7" s="196" t="s">
        <v>29</v>
      </c>
      <c r="E7" s="197"/>
      <c r="F7" s="197"/>
      <c r="G7" s="198"/>
      <c r="H7" s="199" t="s">
        <v>15</v>
      </c>
      <c r="I7" s="166"/>
      <c r="J7" s="86" t="s">
        <v>45</v>
      </c>
      <c r="K7" s="165" t="s">
        <v>60</v>
      </c>
      <c r="L7" s="166"/>
      <c r="M7" s="86" t="s">
        <v>16</v>
      </c>
      <c r="N7" s="86" t="s">
        <v>16</v>
      </c>
      <c r="O7" s="46"/>
      <c r="P7" s="46"/>
      <c r="Q7" s="47"/>
      <c r="R7" s="41"/>
    </row>
    <row r="8" spans="1:19" s="42" customFormat="1" ht="13.8" thickBot="1" x14ac:dyDescent="0.3">
      <c r="A8" s="48"/>
      <c r="B8" s="49"/>
      <c r="C8" s="50"/>
      <c r="D8" s="179"/>
      <c r="E8" s="180"/>
      <c r="F8" s="180"/>
      <c r="G8" s="181"/>
      <c r="H8" s="182" t="s">
        <v>17</v>
      </c>
      <c r="I8" s="183"/>
      <c r="J8" s="88"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78"/>
      <c r="J9" s="63"/>
      <c r="K9" s="189"/>
      <c r="L9" s="190"/>
      <c r="M9" s="64"/>
      <c r="N9" s="65"/>
      <c r="O9" s="66"/>
      <c r="P9" s="67"/>
      <c r="Q9" s="80"/>
    </row>
    <row r="10" spans="1:19" ht="21" customHeight="1" x14ac:dyDescent="0.25">
      <c r="A10" s="59"/>
      <c r="B10" s="60"/>
      <c r="C10" s="61"/>
      <c r="D10" s="191"/>
      <c r="E10" s="192"/>
      <c r="F10" s="192"/>
      <c r="G10" s="193"/>
      <c r="H10" s="62"/>
      <c r="I10" s="78"/>
      <c r="J10" s="63"/>
      <c r="K10" s="194"/>
      <c r="L10" s="195"/>
      <c r="M10" s="64"/>
      <c r="N10" s="65"/>
      <c r="O10" s="66"/>
      <c r="P10" s="67"/>
      <c r="Q10" s="80"/>
    </row>
    <row r="11" spans="1:19" ht="21" customHeight="1" x14ac:dyDescent="0.25">
      <c r="A11" s="59"/>
      <c r="B11" s="60"/>
      <c r="C11" s="61"/>
      <c r="D11" s="191"/>
      <c r="E11" s="192"/>
      <c r="F11" s="192"/>
      <c r="G11" s="193"/>
      <c r="H11" s="62"/>
      <c r="I11" s="78"/>
      <c r="J11" s="63"/>
      <c r="K11" s="194"/>
      <c r="L11" s="195"/>
      <c r="M11" s="64"/>
      <c r="N11" s="65"/>
      <c r="O11" s="66"/>
      <c r="P11" s="67"/>
      <c r="Q11" s="80"/>
    </row>
    <row r="12" spans="1:19" ht="21" customHeight="1" x14ac:dyDescent="0.25">
      <c r="A12" s="59"/>
      <c r="B12" s="60"/>
      <c r="C12" s="61"/>
      <c r="D12" s="191"/>
      <c r="E12" s="192"/>
      <c r="F12" s="192"/>
      <c r="G12" s="193"/>
      <c r="H12" s="62"/>
      <c r="I12" s="78"/>
      <c r="J12" s="63"/>
      <c r="K12" s="194"/>
      <c r="L12" s="195"/>
      <c r="M12" s="64"/>
      <c r="N12" s="65"/>
      <c r="O12" s="66"/>
      <c r="P12" s="67"/>
      <c r="Q12" s="80"/>
    </row>
    <row r="13" spans="1:19" ht="21" customHeight="1" x14ac:dyDescent="0.25">
      <c r="A13" s="59"/>
      <c r="B13" s="60"/>
      <c r="C13" s="61"/>
      <c r="D13" s="191"/>
      <c r="E13" s="192"/>
      <c r="F13" s="192"/>
      <c r="G13" s="193"/>
      <c r="H13" s="62"/>
      <c r="I13" s="78"/>
      <c r="J13" s="63"/>
      <c r="K13" s="194"/>
      <c r="L13" s="195"/>
      <c r="M13" s="64"/>
      <c r="N13" s="65"/>
      <c r="O13" s="66"/>
      <c r="P13" s="67"/>
      <c r="Q13" s="80"/>
    </row>
    <row r="14" spans="1:19" ht="21" customHeight="1" x14ac:dyDescent="0.25">
      <c r="A14" s="59"/>
      <c r="B14" s="60"/>
      <c r="C14" s="61"/>
      <c r="D14" s="191"/>
      <c r="E14" s="192"/>
      <c r="F14" s="192"/>
      <c r="G14" s="193"/>
      <c r="H14" s="62"/>
      <c r="I14" s="78"/>
      <c r="J14" s="63"/>
      <c r="K14" s="194"/>
      <c r="L14" s="195"/>
      <c r="M14" s="64"/>
      <c r="N14" s="65"/>
      <c r="O14" s="66"/>
      <c r="P14" s="67"/>
      <c r="Q14" s="80"/>
    </row>
    <row r="15" spans="1:19" ht="21" customHeight="1" x14ac:dyDescent="0.25">
      <c r="A15" s="59"/>
      <c r="B15" s="60"/>
      <c r="C15" s="61"/>
      <c r="D15" s="191"/>
      <c r="E15" s="192"/>
      <c r="F15" s="192"/>
      <c r="G15" s="193"/>
      <c r="H15" s="62"/>
      <c r="I15" s="78"/>
      <c r="J15" s="63"/>
      <c r="K15" s="194"/>
      <c r="L15" s="195"/>
      <c r="M15" s="64"/>
      <c r="N15" s="65"/>
      <c r="O15" s="66"/>
      <c r="P15" s="67"/>
      <c r="Q15" s="80"/>
    </row>
    <row r="16" spans="1:19" ht="21" customHeight="1" x14ac:dyDescent="0.25">
      <c r="A16" s="59"/>
      <c r="B16" s="60"/>
      <c r="C16" s="61"/>
      <c r="D16" s="191"/>
      <c r="E16" s="192"/>
      <c r="F16" s="192"/>
      <c r="G16" s="193"/>
      <c r="H16" s="62"/>
      <c r="I16" s="78"/>
      <c r="J16" s="63"/>
      <c r="K16" s="194"/>
      <c r="L16" s="195"/>
      <c r="M16" s="64"/>
      <c r="N16" s="65"/>
      <c r="O16" s="66"/>
      <c r="P16" s="67"/>
      <c r="Q16" s="80"/>
    </row>
    <row r="17" spans="1:17" ht="21" customHeight="1" x14ac:dyDescent="0.25">
      <c r="A17" s="59"/>
      <c r="B17" s="60"/>
      <c r="C17" s="61"/>
      <c r="D17" s="191"/>
      <c r="E17" s="192"/>
      <c r="F17" s="192"/>
      <c r="G17" s="193"/>
      <c r="H17" s="62"/>
      <c r="I17" s="78"/>
      <c r="J17" s="63"/>
      <c r="K17" s="194"/>
      <c r="L17" s="195"/>
      <c r="M17" s="64"/>
      <c r="N17" s="65"/>
      <c r="O17" s="66"/>
      <c r="P17" s="67"/>
      <c r="Q17" s="80"/>
    </row>
    <row r="18" spans="1:17" ht="21" customHeight="1" x14ac:dyDescent="0.25">
      <c r="A18" s="59"/>
      <c r="B18" s="60"/>
      <c r="C18" s="61"/>
      <c r="D18" s="191"/>
      <c r="E18" s="192"/>
      <c r="F18" s="192"/>
      <c r="G18" s="193"/>
      <c r="H18" s="62"/>
      <c r="I18" s="78"/>
      <c r="J18" s="63"/>
      <c r="K18" s="194"/>
      <c r="L18" s="195"/>
      <c r="M18" s="64"/>
      <c r="N18" s="65"/>
      <c r="O18" s="66"/>
      <c r="P18" s="67"/>
      <c r="Q18" s="80"/>
    </row>
    <row r="19" spans="1:17" ht="21" customHeight="1" x14ac:dyDescent="0.25">
      <c r="A19" s="59"/>
      <c r="B19" s="60"/>
      <c r="C19" s="61"/>
      <c r="D19" s="191"/>
      <c r="E19" s="192"/>
      <c r="F19" s="192"/>
      <c r="G19" s="193"/>
      <c r="H19" s="62"/>
      <c r="I19" s="78"/>
      <c r="J19" s="63"/>
      <c r="K19" s="194"/>
      <c r="L19" s="195"/>
      <c r="M19" s="64"/>
      <c r="N19" s="65"/>
      <c r="O19" s="66"/>
      <c r="P19" s="67"/>
      <c r="Q19" s="80"/>
    </row>
    <row r="20" spans="1:17" ht="21" customHeight="1" x14ac:dyDescent="0.25">
      <c r="A20" s="59"/>
      <c r="B20" s="60"/>
      <c r="C20" s="61"/>
      <c r="D20" s="191"/>
      <c r="E20" s="192"/>
      <c r="F20" s="192"/>
      <c r="G20" s="193"/>
      <c r="H20" s="62"/>
      <c r="I20" s="78"/>
      <c r="J20" s="63"/>
      <c r="K20" s="194"/>
      <c r="L20" s="195"/>
      <c r="M20" s="64"/>
      <c r="N20" s="65"/>
      <c r="O20" s="66"/>
      <c r="P20" s="67"/>
      <c r="Q20" s="80"/>
    </row>
    <row r="21" spans="1:17" ht="21" customHeight="1" x14ac:dyDescent="0.25">
      <c r="A21" s="59"/>
      <c r="B21" s="60"/>
      <c r="C21" s="61"/>
      <c r="D21" s="191"/>
      <c r="E21" s="192"/>
      <c r="F21" s="192"/>
      <c r="G21" s="193"/>
      <c r="H21" s="62"/>
      <c r="I21" s="78"/>
      <c r="J21" s="63"/>
      <c r="K21" s="194"/>
      <c r="L21" s="195"/>
      <c r="M21" s="64"/>
      <c r="N21" s="65"/>
      <c r="O21" s="66"/>
      <c r="P21" s="67"/>
      <c r="Q21" s="80"/>
    </row>
    <row r="22" spans="1:17" ht="21" customHeight="1" x14ac:dyDescent="0.25">
      <c r="A22" s="59"/>
      <c r="B22" s="60"/>
      <c r="C22" s="61"/>
      <c r="D22" s="191"/>
      <c r="E22" s="192"/>
      <c r="F22" s="192"/>
      <c r="G22" s="193"/>
      <c r="H22" s="62"/>
      <c r="I22" s="78"/>
      <c r="J22" s="63"/>
      <c r="K22" s="194"/>
      <c r="L22" s="195"/>
      <c r="M22" s="64"/>
      <c r="N22" s="65"/>
      <c r="O22" s="66"/>
      <c r="P22" s="67"/>
      <c r="Q22" s="80"/>
    </row>
    <row r="23" spans="1:17" ht="21" customHeight="1" x14ac:dyDescent="0.25">
      <c r="A23" s="59"/>
      <c r="B23" s="60"/>
      <c r="C23" s="61"/>
      <c r="D23" s="191"/>
      <c r="E23" s="192"/>
      <c r="F23" s="192"/>
      <c r="G23" s="193"/>
      <c r="H23" s="62"/>
      <c r="I23" s="78"/>
      <c r="J23" s="63"/>
      <c r="K23" s="194"/>
      <c r="L23" s="195"/>
      <c r="M23" s="64"/>
      <c r="N23" s="65"/>
      <c r="O23" s="66"/>
      <c r="P23" s="67"/>
      <c r="Q23" s="80"/>
    </row>
    <row r="24" spans="1:17" ht="21" customHeight="1" x14ac:dyDescent="0.25">
      <c r="A24" s="59"/>
      <c r="B24" s="60"/>
      <c r="C24" s="61"/>
      <c r="D24" s="191"/>
      <c r="E24" s="192"/>
      <c r="F24" s="192"/>
      <c r="G24" s="193"/>
      <c r="H24" s="62"/>
      <c r="I24" s="78"/>
      <c r="J24" s="63"/>
      <c r="K24" s="194"/>
      <c r="L24" s="195"/>
      <c r="M24" s="64"/>
      <c r="N24" s="65"/>
      <c r="O24" s="66"/>
      <c r="P24" s="67"/>
      <c r="Q24" s="80"/>
    </row>
    <row r="25" spans="1:17" ht="21" customHeight="1" x14ac:dyDescent="0.25">
      <c r="A25" s="59"/>
      <c r="B25" s="60"/>
      <c r="C25" s="61"/>
      <c r="D25" s="191"/>
      <c r="E25" s="192"/>
      <c r="F25" s="192"/>
      <c r="G25" s="193"/>
      <c r="H25" s="62"/>
      <c r="I25" s="78"/>
      <c r="J25" s="63"/>
      <c r="K25" s="194"/>
      <c r="L25" s="195"/>
      <c r="M25" s="64"/>
      <c r="N25" s="65"/>
      <c r="O25" s="66"/>
      <c r="P25" s="67"/>
      <c r="Q25" s="80"/>
    </row>
    <row r="26" spans="1:17" ht="21" customHeight="1" x14ac:dyDescent="0.25">
      <c r="A26" s="59"/>
      <c r="B26" s="60"/>
      <c r="C26" s="61"/>
      <c r="D26" s="191"/>
      <c r="E26" s="192"/>
      <c r="F26" s="192"/>
      <c r="G26" s="193"/>
      <c r="H26" s="62"/>
      <c r="I26" s="78"/>
      <c r="J26" s="63"/>
      <c r="K26" s="194"/>
      <c r="L26" s="195"/>
      <c r="M26" s="64"/>
      <c r="N26" s="65"/>
      <c r="O26" s="66"/>
      <c r="P26" s="67"/>
      <c r="Q26" s="80"/>
    </row>
    <row r="27" spans="1:17" ht="21" customHeight="1" x14ac:dyDescent="0.25">
      <c r="A27" s="59"/>
      <c r="B27" s="60"/>
      <c r="C27" s="61"/>
      <c r="D27" s="191"/>
      <c r="E27" s="192"/>
      <c r="F27" s="192"/>
      <c r="G27" s="193"/>
      <c r="H27" s="62"/>
      <c r="I27" s="78"/>
      <c r="J27" s="63"/>
      <c r="K27" s="194"/>
      <c r="L27" s="195"/>
      <c r="M27" s="64"/>
      <c r="N27" s="65"/>
      <c r="O27" s="66"/>
      <c r="P27" s="67"/>
      <c r="Q27" s="80"/>
    </row>
    <row r="28" spans="1:17" ht="21" customHeight="1" x14ac:dyDescent="0.25">
      <c r="A28" s="59"/>
      <c r="B28" s="60"/>
      <c r="C28" s="61"/>
      <c r="D28" s="191"/>
      <c r="E28" s="192"/>
      <c r="F28" s="192"/>
      <c r="G28" s="193"/>
      <c r="H28" s="62"/>
      <c r="I28" s="78"/>
      <c r="J28" s="63"/>
      <c r="K28" s="194"/>
      <c r="L28" s="195"/>
      <c r="M28" s="64"/>
      <c r="N28" s="65"/>
      <c r="O28" s="66"/>
      <c r="P28" s="67"/>
      <c r="Q28" s="80"/>
    </row>
    <row r="29" spans="1:17" ht="21" customHeight="1" x14ac:dyDescent="0.25">
      <c r="A29" s="59"/>
      <c r="B29" s="60"/>
      <c r="C29" s="61"/>
      <c r="D29" s="191"/>
      <c r="E29" s="192"/>
      <c r="F29" s="192"/>
      <c r="G29" s="193"/>
      <c r="H29" s="62"/>
      <c r="I29" s="78"/>
      <c r="J29" s="63"/>
      <c r="K29" s="194"/>
      <c r="L29" s="195"/>
      <c r="M29" s="64"/>
      <c r="N29" s="65"/>
      <c r="O29" s="66"/>
      <c r="P29" s="67"/>
      <c r="Q29" s="80"/>
    </row>
    <row r="30" spans="1:17" ht="21" customHeight="1" x14ac:dyDescent="0.25">
      <c r="A30" s="59"/>
      <c r="B30" s="60"/>
      <c r="C30" s="61"/>
      <c r="D30" s="191"/>
      <c r="E30" s="192"/>
      <c r="F30" s="192"/>
      <c r="G30" s="219"/>
      <c r="H30" s="62"/>
      <c r="I30" s="78"/>
      <c r="J30" s="63"/>
      <c r="K30" s="194"/>
      <c r="L30" s="195"/>
      <c r="M30" s="64"/>
      <c r="N30" s="65"/>
      <c r="O30" s="66"/>
      <c r="P30" s="67"/>
      <c r="Q30" s="80"/>
    </row>
    <row r="31" spans="1:17" ht="21" customHeight="1" thickBot="1" x14ac:dyDescent="0.3">
      <c r="A31" s="68"/>
      <c r="B31" s="69"/>
      <c r="C31" s="70"/>
      <c r="D31" s="220"/>
      <c r="E31" s="221"/>
      <c r="F31" s="221"/>
      <c r="G31" s="222"/>
      <c r="H31" s="71"/>
      <c r="I31" s="79"/>
      <c r="J31" s="72"/>
      <c r="K31" s="223"/>
      <c r="L31" s="224"/>
      <c r="M31" s="73"/>
      <c r="N31" s="74"/>
      <c r="O31" s="75"/>
      <c r="P31" s="76"/>
      <c r="Q31" s="81"/>
    </row>
    <row r="32" spans="1:17" s="5" customFormat="1" ht="18" customHeight="1" x14ac:dyDescent="0.25">
      <c r="A32" s="200" t="s">
        <v>21</v>
      </c>
      <c r="B32" s="201"/>
      <c r="C32" s="202"/>
      <c r="D32" s="202"/>
      <c r="E32" s="202"/>
      <c r="F32" s="202"/>
      <c r="G32" s="202"/>
      <c r="H32" s="202"/>
      <c r="I32" s="203"/>
      <c r="J32" s="17" t="s">
        <v>22</v>
      </c>
      <c r="K32" s="204" t="s">
        <v>22</v>
      </c>
      <c r="L32" s="205"/>
      <c r="M32" s="30">
        <f>SUM(M9:N31)</f>
        <v>0</v>
      </c>
      <c r="N32" s="10" t="s">
        <v>36</v>
      </c>
      <c r="O32" s="6" t="s">
        <v>22</v>
      </c>
      <c r="P32" s="13"/>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2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82" t="s">
        <v>33</v>
      </c>
      <c r="B36" s="56"/>
      <c r="C36" s="244" t="s">
        <v>58</v>
      </c>
      <c r="D36" s="229"/>
      <c r="E36" s="230"/>
      <c r="F36" s="99" t="s">
        <v>66</v>
      </c>
      <c r="G36" s="245"/>
      <c r="H36" s="245"/>
      <c r="I36" s="246" t="s">
        <v>70</v>
      </c>
      <c r="J36" s="247"/>
      <c r="K36" s="248"/>
      <c r="L36" s="249"/>
      <c r="M36" s="225"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36"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36"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78"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07" customFormat="1" ht="24" customHeight="1" x14ac:dyDescent="0.25">
      <c r="A43" s="258" t="s">
        <v>52</v>
      </c>
      <c r="B43" s="244"/>
      <c r="C43" s="259"/>
      <c r="D43" s="259"/>
      <c r="E43" s="259"/>
      <c r="F43" s="259"/>
      <c r="G43" s="259"/>
      <c r="H43" s="259"/>
      <c r="I43" s="259"/>
      <c r="J43" s="260"/>
      <c r="K43" s="258" t="s">
        <v>50</v>
      </c>
      <c r="L43" s="244"/>
      <c r="M43" s="244"/>
      <c r="N43" s="244"/>
      <c r="O43" s="244"/>
      <c r="P43" s="244"/>
      <c r="Q43" s="106" t="str">
        <f>IF(Q34=-0.001,"",IF('TRVL P-Card (4)'!Q34=-0.001,(TEXT(M1,"#") &amp; "  PAGES"),'TRVL P-Card (4)'!Q43))</f>
        <v/>
      </c>
    </row>
    <row r="44" spans="1:17" s="109" customFormat="1" ht="23.25" customHeight="1" thickBot="1" x14ac:dyDescent="0.3">
      <c r="A44" s="261" t="s">
        <v>53</v>
      </c>
      <c r="B44" s="262"/>
      <c r="C44" s="263"/>
      <c r="D44" s="262" t="s">
        <v>54</v>
      </c>
      <c r="E44" s="263"/>
      <c r="F44" s="263"/>
      <c r="G44" s="263"/>
      <c r="H44" s="263"/>
      <c r="I44" s="263"/>
      <c r="J44" s="26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RKvRPQUIeCTVmzM89+PmBe82O2599UllzOHgo1Vrv4Cu1ilHlAZ7jx6Bw477yQk4xI8oTYaMAxcmXQBdfpuD+A==" saltValue="QOKldgJ322HzjlyA8Q1Q3g==" spinCount="100000" sheet="1" objects="1" scenarios="1" selectLockedCells="1"/>
  <mergeCells count="10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 ref="M36:P36"/>
    <mergeCell ref="A37:E37"/>
    <mergeCell ref="G37:H37"/>
    <mergeCell ref="I37:J37"/>
    <mergeCell ref="K37:L37"/>
    <mergeCell ref="M37:P37"/>
    <mergeCell ref="C35:E35"/>
    <mergeCell ref="K35:L35"/>
    <mergeCell ref="C36:E36"/>
    <mergeCell ref="G36:H36"/>
    <mergeCell ref="I36:J36"/>
    <mergeCell ref="K36:L36"/>
    <mergeCell ref="A32:I32"/>
    <mergeCell ref="K32:L32"/>
    <mergeCell ref="A33:I34"/>
    <mergeCell ref="K33:L33"/>
    <mergeCell ref="K34:L34"/>
    <mergeCell ref="M34:N34"/>
    <mergeCell ref="D29:G29"/>
    <mergeCell ref="K29:L29"/>
    <mergeCell ref="D30:G30"/>
    <mergeCell ref="K30:L30"/>
    <mergeCell ref="D31:G31"/>
    <mergeCell ref="K31:L31"/>
    <mergeCell ref="D26:G26"/>
    <mergeCell ref="K26:L26"/>
    <mergeCell ref="D27:G27"/>
    <mergeCell ref="K27:L27"/>
    <mergeCell ref="D28:G28"/>
    <mergeCell ref="K28:L28"/>
    <mergeCell ref="D23:G23"/>
    <mergeCell ref="K23:L23"/>
    <mergeCell ref="D24:G24"/>
    <mergeCell ref="K24:L24"/>
    <mergeCell ref="D25:G25"/>
    <mergeCell ref="K25:L25"/>
    <mergeCell ref="D20:G20"/>
    <mergeCell ref="K20:L20"/>
    <mergeCell ref="D21:G21"/>
    <mergeCell ref="K21:L21"/>
    <mergeCell ref="D22:G22"/>
    <mergeCell ref="K22:L22"/>
    <mergeCell ref="D17:G17"/>
    <mergeCell ref="K17:L17"/>
    <mergeCell ref="D18:G18"/>
    <mergeCell ref="K18:L18"/>
    <mergeCell ref="D19:G19"/>
    <mergeCell ref="K19:L19"/>
    <mergeCell ref="D14:G14"/>
    <mergeCell ref="K14:L14"/>
    <mergeCell ref="D15:G15"/>
    <mergeCell ref="K15:L15"/>
    <mergeCell ref="D16:G16"/>
    <mergeCell ref="K16:L16"/>
    <mergeCell ref="D11:G11"/>
    <mergeCell ref="K11:L11"/>
    <mergeCell ref="D12:G12"/>
    <mergeCell ref="K12:L12"/>
    <mergeCell ref="D13:G13"/>
    <mergeCell ref="K13:L13"/>
    <mergeCell ref="D8:G8"/>
    <mergeCell ref="H8:I8"/>
    <mergeCell ref="K8:L8"/>
    <mergeCell ref="D9:G9"/>
    <mergeCell ref="K9:L9"/>
    <mergeCell ref="D10:G10"/>
    <mergeCell ref="K10:L10"/>
    <mergeCell ref="D6:G6"/>
    <mergeCell ref="H6:I6"/>
    <mergeCell ref="K6:L6"/>
    <mergeCell ref="D7:G7"/>
    <mergeCell ref="H7:I7"/>
    <mergeCell ref="K7:L7"/>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s>
  <hyperlinks>
    <hyperlink ref="Q46" location="'TRVL P-Card (3)'!A9" tooltip="Go to Previous Page" display="Previous Page"/>
    <hyperlink ref="Q45" location="'TRVL P-Card (5)'!A9" tooltip="Go to Next Page" display="Next Page"/>
  </hyperlinks>
  <printOptions horizontalCentered="1" verticalCentered="1"/>
  <pageMargins left="0" right="0" top="0" bottom="0" header="0" footer="0"/>
  <pageSetup scale="60"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F1" sqref="F1:K1"/>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135" t="s">
        <v>78</v>
      </c>
      <c r="M1" s="58">
        <f>SUM('TRVL P-Card (3)'!M1,1)</f>
        <v>3</v>
      </c>
      <c r="N1" s="168" t="s">
        <v>62</v>
      </c>
      <c r="O1" s="177"/>
      <c r="P1" s="178" t="s">
        <v>77</v>
      </c>
      <c r="Q1" s="178"/>
      <c r="R1" s="91"/>
      <c r="S1" s="91"/>
    </row>
    <row r="2" spans="1:19" s="5" customFormat="1" ht="24" customHeight="1" x14ac:dyDescent="0.35">
      <c r="A2" s="167" t="s">
        <v>1</v>
      </c>
      <c r="B2" s="167"/>
      <c r="C2" s="167"/>
      <c r="D2" s="131" t="s">
        <v>61</v>
      </c>
      <c r="E2" s="132"/>
      <c r="F2" s="176" t="e">
        <f>T(#REF!)</f>
        <v>#REF!</v>
      </c>
      <c r="G2" s="176"/>
      <c r="H2" s="176"/>
      <c r="I2" s="176"/>
      <c r="J2" s="176"/>
      <c r="K2" s="176"/>
      <c r="L2" s="176"/>
      <c r="M2" s="131"/>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129"/>
      <c r="C4" s="36"/>
      <c r="D4" s="4"/>
      <c r="E4" s="4"/>
      <c r="F4" s="12"/>
      <c r="G4" s="12"/>
      <c r="I4" s="15"/>
    </row>
    <row r="5" spans="1:19" s="42" customFormat="1" x14ac:dyDescent="0.25">
      <c r="A5" s="37"/>
      <c r="B5" s="38"/>
      <c r="C5" s="128" t="s">
        <v>2</v>
      </c>
      <c r="D5" s="170" t="s">
        <v>8</v>
      </c>
      <c r="E5" s="171"/>
      <c r="F5" s="171"/>
      <c r="G5" s="172"/>
      <c r="H5" s="173" t="s">
        <v>3</v>
      </c>
      <c r="I5" s="174"/>
      <c r="J5" s="134" t="s">
        <v>44</v>
      </c>
      <c r="K5" s="175" t="s">
        <v>59</v>
      </c>
      <c r="L5" s="174"/>
      <c r="M5" s="130" t="s">
        <v>4</v>
      </c>
      <c r="N5" s="130" t="s">
        <v>5</v>
      </c>
      <c r="O5" s="39"/>
      <c r="P5" s="39"/>
      <c r="Q5" s="40"/>
      <c r="R5" s="41"/>
    </row>
    <row r="6" spans="1:19" s="42" customFormat="1" ht="17.399999999999999" x14ac:dyDescent="0.45">
      <c r="A6" s="43" t="s">
        <v>6</v>
      </c>
      <c r="B6" s="44" t="s">
        <v>76</v>
      </c>
      <c r="C6" s="129" t="s">
        <v>7</v>
      </c>
      <c r="D6" s="196" t="s">
        <v>14</v>
      </c>
      <c r="E6" s="197"/>
      <c r="F6" s="197"/>
      <c r="G6" s="198"/>
      <c r="H6" s="199" t="s">
        <v>9</v>
      </c>
      <c r="I6" s="166"/>
      <c r="J6" s="127" t="s">
        <v>57</v>
      </c>
      <c r="K6" s="165" t="s">
        <v>10</v>
      </c>
      <c r="L6" s="166"/>
      <c r="M6" s="127" t="s">
        <v>11</v>
      </c>
      <c r="N6" s="127" t="s">
        <v>11</v>
      </c>
      <c r="O6" s="165" t="s">
        <v>12</v>
      </c>
      <c r="P6" s="166"/>
      <c r="Q6" s="45"/>
      <c r="R6" s="41"/>
    </row>
    <row r="7" spans="1:19" s="42" customFormat="1" x14ac:dyDescent="0.25">
      <c r="A7" s="43"/>
      <c r="B7" s="44"/>
      <c r="C7" s="129" t="s">
        <v>13</v>
      </c>
      <c r="D7" s="196" t="s">
        <v>29</v>
      </c>
      <c r="E7" s="197"/>
      <c r="F7" s="197"/>
      <c r="G7" s="198"/>
      <c r="H7" s="199" t="s">
        <v>15</v>
      </c>
      <c r="I7" s="166"/>
      <c r="J7" s="127" t="s">
        <v>45</v>
      </c>
      <c r="K7" s="165" t="s">
        <v>60</v>
      </c>
      <c r="L7" s="166"/>
      <c r="M7" s="127" t="s">
        <v>16</v>
      </c>
      <c r="N7" s="127" t="s">
        <v>16</v>
      </c>
      <c r="O7" s="46"/>
      <c r="P7" s="46"/>
      <c r="Q7" s="47"/>
      <c r="R7" s="41"/>
    </row>
    <row r="8" spans="1:19" s="42" customFormat="1" ht="13.8" thickBot="1" x14ac:dyDescent="0.3">
      <c r="A8" s="48"/>
      <c r="B8" s="49"/>
      <c r="C8" s="50"/>
      <c r="D8" s="179"/>
      <c r="E8" s="180"/>
      <c r="F8" s="180"/>
      <c r="G8" s="181"/>
      <c r="H8" s="182" t="s">
        <v>17</v>
      </c>
      <c r="I8" s="183"/>
      <c r="J8" s="133"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126"/>
      <c r="J9" s="63"/>
      <c r="K9" s="189"/>
      <c r="L9" s="190"/>
      <c r="M9" s="64"/>
      <c r="N9" s="65"/>
      <c r="O9" s="66"/>
      <c r="P9" s="67"/>
      <c r="Q9" s="80"/>
    </row>
    <row r="10" spans="1:19" ht="21" customHeight="1" x14ac:dyDescent="0.25">
      <c r="A10" s="59"/>
      <c r="B10" s="60"/>
      <c r="C10" s="61"/>
      <c r="D10" s="191"/>
      <c r="E10" s="192"/>
      <c r="F10" s="192"/>
      <c r="G10" s="193"/>
      <c r="H10" s="62"/>
      <c r="I10" s="126"/>
      <c r="J10" s="63"/>
      <c r="K10" s="194"/>
      <c r="L10" s="195"/>
      <c r="M10" s="64"/>
      <c r="N10" s="65"/>
      <c r="O10" s="66"/>
      <c r="P10" s="67"/>
      <c r="Q10" s="80"/>
    </row>
    <row r="11" spans="1:19" ht="21" customHeight="1" x14ac:dyDescent="0.25">
      <c r="A11" s="59"/>
      <c r="B11" s="60"/>
      <c r="C11" s="61"/>
      <c r="D11" s="191"/>
      <c r="E11" s="192"/>
      <c r="F11" s="192"/>
      <c r="G11" s="193"/>
      <c r="H11" s="62"/>
      <c r="I11" s="126"/>
      <c r="J11" s="63"/>
      <c r="K11" s="194"/>
      <c r="L11" s="195"/>
      <c r="M11" s="64"/>
      <c r="N11" s="65"/>
      <c r="O11" s="66"/>
      <c r="P11" s="67"/>
      <c r="Q11" s="80"/>
    </row>
    <row r="12" spans="1:19" ht="21" customHeight="1" x14ac:dyDescent="0.25">
      <c r="A12" s="59"/>
      <c r="B12" s="60"/>
      <c r="C12" s="61"/>
      <c r="D12" s="191"/>
      <c r="E12" s="192"/>
      <c r="F12" s="192"/>
      <c r="G12" s="193"/>
      <c r="H12" s="62"/>
      <c r="I12" s="126"/>
      <c r="J12" s="63"/>
      <c r="K12" s="194"/>
      <c r="L12" s="195"/>
      <c r="M12" s="64"/>
      <c r="N12" s="65"/>
      <c r="O12" s="66"/>
      <c r="P12" s="67"/>
      <c r="Q12" s="80"/>
    </row>
    <row r="13" spans="1:19" ht="21" customHeight="1" x14ac:dyDescent="0.25">
      <c r="A13" s="59"/>
      <c r="B13" s="60"/>
      <c r="C13" s="61"/>
      <c r="D13" s="191"/>
      <c r="E13" s="192"/>
      <c r="F13" s="192"/>
      <c r="G13" s="193"/>
      <c r="H13" s="62"/>
      <c r="I13" s="126"/>
      <c r="J13" s="63"/>
      <c r="K13" s="194"/>
      <c r="L13" s="195"/>
      <c r="M13" s="64"/>
      <c r="N13" s="65"/>
      <c r="O13" s="66"/>
      <c r="P13" s="67"/>
      <c r="Q13" s="80"/>
    </row>
    <row r="14" spans="1:19" ht="21" customHeight="1" x14ac:dyDescent="0.25">
      <c r="A14" s="59"/>
      <c r="B14" s="60"/>
      <c r="C14" s="61"/>
      <c r="D14" s="191"/>
      <c r="E14" s="192"/>
      <c r="F14" s="192"/>
      <c r="G14" s="193"/>
      <c r="H14" s="62"/>
      <c r="I14" s="126"/>
      <c r="J14" s="63"/>
      <c r="K14" s="194"/>
      <c r="L14" s="195"/>
      <c r="M14" s="64"/>
      <c r="N14" s="65"/>
      <c r="O14" s="66"/>
      <c r="P14" s="67"/>
      <c r="Q14" s="80"/>
    </row>
    <row r="15" spans="1:19" ht="21" customHeight="1" x14ac:dyDescent="0.25">
      <c r="A15" s="59"/>
      <c r="B15" s="60"/>
      <c r="C15" s="61"/>
      <c r="D15" s="191"/>
      <c r="E15" s="192"/>
      <c r="F15" s="192"/>
      <c r="G15" s="193"/>
      <c r="H15" s="62"/>
      <c r="I15" s="126"/>
      <c r="J15" s="63"/>
      <c r="K15" s="194"/>
      <c r="L15" s="195"/>
      <c r="M15" s="64"/>
      <c r="N15" s="65"/>
      <c r="O15" s="66"/>
      <c r="P15" s="67"/>
      <c r="Q15" s="80"/>
    </row>
    <row r="16" spans="1:19" ht="21" customHeight="1" x14ac:dyDescent="0.25">
      <c r="A16" s="59"/>
      <c r="B16" s="60"/>
      <c r="C16" s="61"/>
      <c r="D16" s="191"/>
      <c r="E16" s="192"/>
      <c r="F16" s="192"/>
      <c r="G16" s="193"/>
      <c r="H16" s="62"/>
      <c r="I16" s="126"/>
      <c r="J16" s="63"/>
      <c r="K16" s="194"/>
      <c r="L16" s="195"/>
      <c r="M16" s="64"/>
      <c r="N16" s="65"/>
      <c r="O16" s="66"/>
      <c r="P16" s="67"/>
      <c r="Q16" s="80"/>
    </row>
    <row r="17" spans="1:17" ht="21" customHeight="1" x14ac:dyDescent="0.25">
      <c r="A17" s="59"/>
      <c r="B17" s="60"/>
      <c r="C17" s="61"/>
      <c r="D17" s="191"/>
      <c r="E17" s="192"/>
      <c r="F17" s="192"/>
      <c r="G17" s="193"/>
      <c r="H17" s="62"/>
      <c r="I17" s="126"/>
      <c r="J17" s="63"/>
      <c r="K17" s="194"/>
      <c r="L17" s="195"/>
      <c r="M17" s="64"/>
      <c r="N17" s="65"/>
      <c r="O17" s="66"/>
      <c r="P17" s="67"/>
      <c r="Q17" s="80"/>
    </row>
    <row r="18" spans="1:17" ht="21" customHeight="1" x14ac:dyDescent="0.25">
      <c r="A18" s="59"/>
      <c r="B18" s="60"/>
      <c r="C18" s="61"/>
      <c r="D18" s="191"/>
      <c r="E18" s="192"/>
      <c r="F18" s="192"/>
      <c r="G18" s="193"/>
      <c r="H18" s="62"/>
      <c r="I18" s="126"/>
      <c r="J18" s="63"/>
      <c r="K18" s="194"/>
      <c r="L18" s="195"/>
      <c r="M18" s="64"/>
      <c r="N18" s="65"/>
      <c r="O18" s="66"/>
      <c r="P18" s="67"/>
      <c r="Q18" s="80"/>
    </row>
    <row r="19" spans="1:17" ht="21" customHeight="1" x14ac:dyDescent="0.25">
      <c r="A19" s="59"/>
      <c r="B19" s="60"/>
      <c r="C19" s="61"/>
      <c r="D19" s="191"/>
      <c r="E19" s="192"/>
      <c r="F19" s="192"/>
      <c r="G19" s="193"/>
      <c r="H19" s="62"/>
      <c r="I19" s="126"/>
      <c r="J19" s="63"/>
      <c r="K19" s="194"/>
      <c r="L19" s="195"/>
      <c r="M19" s="64"/>
      <c r="N19" s="65"/>
      <c r="O19" s="66"/>
      <c r="P19" s="67"/>
      <c r="Q19" s="80"/>
    </row>
    <row r="20" spans="1:17" ht="21" customHeight="1" x14ac:dyDescent="0.25">
      <c r="A20" s="59"/>
      <c r="B20" s="60"/>
      <c r="C20" s="61"/>
      <c r="D20" s="191"/>
      <c r="E20" s="192"/>
      <c r="F20" s="192"/>
      <c r="G20" s="193"/>
      <c r="H20" s="62"/>
      <c r="I20" s="126"/>
      <c r="J20" s="63"/>
      <c r="K20" s="194"/>
      <c r="L20" s="195"/>
      <c r="M20" s="64"/>
      <c r="N20" s="65"/>
      <c r="O20" s="66"/>
      <c r="P20" s="67"/>
      <c r="Q20" s="80"/>
    </row>
    <row r="21" spans="1:17" ht="21" customHeight="1" x14ac:dyDescent="0.25">
      <c r="A21" s="59"/>
      <c r="B21" s="60"/>
      <c r="C21" s="61"/>
      <c r="D21" s="191"/>
      <c r="E21" s="192"/>
      <c r="F21" s="192"/>
      <c r="G21" s="193"/>
      <c r="H21" s="62"/>
      <c r="I21" s="126"/>
      <c r="J21" s="63"/>
      <c r="K21" s="194"/>
      <c r="L21" s="195"/>
      <c r="M21" s="64"/>
      <c r="N21" s="65"/>
      <c r="O21" s="66"/>
      <c r="P21" s="67"/>
      <c r="Q21" s="80"/>
    </row>
    <row r="22" spans="1:17" ht="21" customHeight="1" x14ac:dyDescent="0.25">
      <c r="A22" s="59"/>
      <c r="B22" s="60"/>
      <c r="C22" s="61"/>
      <c r="D22" s="191"/>
      <c r="E22" s="192"/>
      <c r="F22" s="192"/>
      <c r="G22" s="193"/>
      <c r="H22" s="62"/>
      <c r="I22" s="126"/>
      <c r="J22" s="63"/>
      <c r="K22" s="194"/>
      <c r="L22" s="195"/>
      <c r="M22" s="64"/>
      <c r="N22" s="65"/>
      <c r="O22" s="66"/>
      <c r="P22" s="67"/>
      <c r="Q22" s="80"/>
    </row>
    <row r="23" spans="1:17" ht="21" customHeight="1" x14ac:dyDescent="0.25">
      <c r="A23" s="59"/>
      <c r="B23" s="60"/>
      <c r="C23" s="61"/>
      <c r="D23" s="191"/>
      <c r="E23" s="192"/>
      <c r="F23" s="192"/>
      <c r="G23" s="193"/>
      <c r="H23" s="62"/>
      <c r="I23" s="126"/>
      <c r="J23" s="63"/>
      <c r="K23" s="194"/>
      <c r="L23" s="195"/>
      <c r="M23" s="64"/>
      <c r="N23" s="65"/>
      <c r="O23" s="66"/>
      <c r="P23" s="67"/>
      <c r="Q23" s="80"/>
    </row>
    <row r="24" spans="1:17" ht="21" customHeight="1" x14ac:dyDescent="0.25">
      <c r="A24" s="59"/>
      <c r="B24" s="60"/>
      <c r="C24" s="61"/>
      <c r="D24" s="191"/>
      <c r="E24" s="192"/>
      <c r="F24" s="192"/>
      <c r="G24" s="193"/>
      <c r="H24" s="62"/>
      <c r="I24" s="126"/>
      <c r="J24" s="63"/>
      <c r="K24" s="194"/>
      <c r="L24" s="195"/>
      <c r="M24" s="64"/>
      <c r="N24" s="65"/>
      <c r="O24" s="66"/>
      <c r="P24" s="67"/>
      <c r="Q24" s="80"/>
    </row>
    <row r="25" spans="1:17" ht="21" customHeight="1" x14ac:dyDescent="0.25">
      <c r="A25" s="59"/>
      <c r="B25" s="60"/>
      <c r="C25" s="61"/>
      <c r="D25" s="191"/>
      <c r="E25" s="192"/>
      <c r="F25" s="192"/>
      <c r="G25" s="193"/>
      <c r="H25" s="62"/>
      <c r="I25" s="126"/>
      <c r="J25" s="63"/>
      <c r="K25" s="194"/>
      <c r="L25" s="195"/>
      <c r="M25" s="64"/>
      <c r="N25" s="65"/>
      <c r="O25" s="66"/>
      <c r="P25" s="67"/>
      <c r="Q25" s="80"/>
    </row>
    <row r="26" spans="1:17" ht="21" customHeight="1" x14ac:dyDescent="0.25">
      <c r="A26" s="59"/>
      <c r="B26" s="60"/>
      <c r="C26" s="61"/>
      <c r="D26" s="191"/>
      <c r="E26" s="192"/>
      <c r="F26" s="192"/>
      <c r="G26" s="193"/>
      <c r="H26" s="62"/>
      <c r="I26" s="126"/>
      <c r="J26" s="63"/>
      <c r="K26" s="194"/>
      <c r="L26" s="195"/>
      <c r="M26" s="64"/>
      <c r="N26" s="65"/>
      <c r="O26" s="66"/>
      <c r="P26" s="67"/>
      <c r="Q26" s="80"/>
    </row>
    <row r="27" spans="1:17" ht="21" customHeight="1" x14ac:dyDescent="0.25">
      <c r="A27" s="59"/>
      <c r="B27" s="60"/>
      <c r="C27" s="61"/>
      <c r="D27" s="191"/>
      <c r="E27" s="192"/>
      <c r="F27" s="192"/>
      <c r="G27" s="193"/>
      <c r="H27" s="62"/>
      <c r="I27" s="126"/>
      <c r="J27" s="63"/>
      <c r="K27" s="194"/>
      <c r="L27" s="195"/>
      <c r="M27" s="64"/>
      <c r="N27" s="65"/>
      <c r="O27" s="66"/>
      <c r="P27" s="67"/>
      <c r="Q27" s="80"/>
    </row>
    <row r="28" spans="1:17" ht="21" customHeight="1" x14ac:dyDescent="0.25">
      <c r="A28" s="59"/>
      <c r="B28" s="60"/>
      <c r="C28" s="61"/>
      <c r="D28" s="191"/>
      <c r="E28" s="192"/>
      <c r="F28" s="192"/>
      <c r="G28" s="193"/>
      <c r="H28" s="62"/>
      <c r="I28" s="126"/>
      <c r="J28" s="63"/>
      <c r="K28" s="194"/>
      <c r="L28" s="195"/>
      <c r="M28" s="64"/>
      <c r="N28" s="65"/>
      <c r="O28" s="66"/>
      <c r="P28" s="67"/>
      <c r="Q28" s="80"/>
    </row>
    <row r="29" spans="1:17" ht="21" customHeight="1" x14ac:dyDescent="0.25">
      <c r="A29" s="59"/>
      <c r="B29" s="60"/>
      <c r="C29" s="61"/>
      <c r="D29" s="191"/>
      <c r="E29" s="192"/>
      <c r="F29" s="192"/>
      <c r="G29" s="193"/>
      <c r="H29" s="62"/>
      <c r="I29" s="126"/>
      <c r="J29" s="63"/>
      <c r="K29" s="194"/>
      <c r="L29" s="195"/>
      <c r="M29" s="64"/>
      <c r="N29" s="65"/>
      <c r="O29" s="66"/>
      <c r="P29" s="67"/>
      <c r="Q29" s="80"/>
    </row>
    <row r="30" spans="1:17" ht="21" customHeight="1" x14ac:dyDescent="0.25">
      <c r="A30" s="59"/>
      <c r="B30" s="60"/>
      <c r="C30" s="61"/>
      <c r="D30" s="191"/>
      <c r="E30" s="192"/>
      <c r="F30" s="192"/>
      <c r="G30" s="219"/>
      <c r="H30" s="62"/>
      <c r="I30" s="126"/>
      <c r="J30" s="63"/>
      <c r="K30" s="194"/>
      <c r="L30" s="195"/>
      <c r="M30" s="64"/>
      <c r="N30" s="65"/>
      <c r="O30" s="66"/>
      <c r="P30" s="67"/>
      <c r="Q30" s="80"/>
    </row>
    <row r="31" spans="1:17" ht="21" customHeight="1" thickBot="1" x14ac:dyDescent="0.3">
      <c r="A31" s="68"/>
      <c r="B31" s="69"/>
      <c r="C31" s="70"/>
      <c r="D31" s="220"/>
      <c r="E31" s="221"/>
      <c r="F31" s="221"/>
      <c r="G31" s="222"/>
      <c r="H31" s="71"/>
      <c r="I31" s="125"/>
      <c r="J31" s="72"/>
      <c r="K31" s="223"/>
      <c r="L31" s="224"/>
      <c r="M31" s="73"/>
      <c r="N31" s="74"/>
      <c r="O31" s="75"/>
      <c r="P31" s="76"/>
      <c r="Q31" s="81"/>
    </row>
    <row r="32" spans="1:17" s="5" customFormat="1" ht="18" customHeight="1" x14ac:dyDescent="0.25">
      <c r="A32" s="200" t="s">
        <v>21</v>
      </c>
      <c r="B32" s="201"/>
      <c r="C32" s="202"/>
      <c r="D32" s="202"/>
      <c r="E32" s="202"/>
      <c r="F32" s="202"/>
      <c r="G32" s="202"/>
      <c r="H32" s="202"/>
      <c r="I32" s="203"/>
      <c r="J32" s="17" t="s">
        <v>22</v>
      </c>
      <c r="K32" s="204" t="s">
        <v>22</v>
      </c>
      <c r="L32" s="205"/>
      <c r="M32" s="30">
        <f>SUM(M9:N31)</f>
        <v>0</v>
      </c>
      <c r="N32" s="10" t="s">
        <v>36</v>
      </c>
      <c r="O32" s="6" t="s">
        <v>22</v>
      </c>
      <c r="P32" s="13"/>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2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124" t="s">
        <v>33</v>
      </c>
      <c r="B36" s="56"/>
      <c r="C36" s="244" t="s">
        <v>58</v>
      </c>
      <c r="D36" s="229"/>
      <c r="E36" s="230"/>
      <c r="F36" s="99" t="s">
        <v>66</v>
      </c>
      <c r="G36" s="245"/>
      <c r="H36" s="245"/>
      <c r="I36" s="246" t="s">
        <v>70</v>
      </c>
      <c r="J36" s="247"/>
      <c r="K36" s="248"/>
      <c r="L36" s="249"/>
      <c r="M36" s="225"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36"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36"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78"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07" customFormat="1" ht="24" customHeight="1" x14ac:dyDescent="0.25">
      <c r="A43" s="258" t="s">
        <v>52</v>
      </c>
      <c r="B43" s="244"/>
      <c r="C43" s="259"/>
      <c r="D43" s="259"/>
      <c r="E43" s="259"/>
      <c r="F43" s="259"/>
      <c r="G43" s="259"/>
      <c r="H43" s="259"/>
      <c r="I43" s="259"/>
      <c r="J43" s="260"/>
      <c r="K43" s="258" t="s">
        <v>50</v>
      </c>
      <c r="L43" s="244"/>
      <c r="M43" s="244"/>
      <c r="N43" s="244"/>
      <c r="O43" s="244"/>
      <c r="P43" s="244"/>
      <c r="Q43" s="106" t="str">
        <f>IF(Q34=-0.001,"",IF('TRVL P-Card (5)'!Q34=-0.001,(TEXT(M1,"#") &amp; "  PAGES"),'TRVL P-Card (5)'!Q43))</f>
        <v/>
      </c>
    </row>
    <row r="44" spans="1:17" s="109" customFormat="1" ht="23.25" customHeight="1" thickBot="1" x14ac:dyDescent="0.3">
      <c r="A44" s="261" t="s">
        <v>53</v>
      </c>
      <c r="B44" s="262"/>
      <c r="C44" s="263"/>
      <c r="D44" s="262" t="s">
        <v>54</v>
      </c>
      <c r="E44" s="263"/>
      <c r="F44" s="263"/>
      <c r="G44" s="263"/>
      <c r="H44" s="263"/>
      <c r="I44" s="263"/>
      <c r="J44" s="26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MBB6WzjhwRqtc82e26RiWOAYgpvqoJ4o9EPLwp3/bNLP16WyKdlJc9oI808Zm46h5yCNTVSnizQ7KCCA+XBlCA==" saltValue="tKO+r6OVWXNcZZQ+WEQDsA==" spinCount="100000" sheet="1" objects="1" scenarios="1" selectLockedCells="1"/>
  <mergeCells count="106">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 ref="D8:G8"/>
    <mergeCell ref="H8:I8"/>
    <mergeCell ref="K8:L8"/>
    <mergeCell ref="D9:G9"/>
    <mergeCell ref="K9:L9"/>
    <mergeCell ref="D10:G10"/>
    <mergeCell ref="K10:L10"/>
    <mergeCell ref="D6:G6"/>
    <mergeCell ref="H6:I6"/>
    <mergeCell ref="K6:L6"/>
    <mergeCell ref="D7:G7"/>
    <mergeCell ref="H7:I7"/>
    <mergeCell ref="K7:L7"/>
    <mergeCell ref="D14:G14"/>
    <mergeCell ref="K14:L14"/>
    <mergeCell ref="D15:G15"/>
    <mergeCell ref="K15:L15"/>
    <mergeCell ref="D16:G16"/>
    <mergeCell ref="K16:L16"/>
    <mergeCell ref="D11:G11"/>
    <mergeCell ref="K11:L11"/>
    <mergeCell ref="D12:G12"/>
    <mergeCell ref="K12:L12"/>
    <mergeCell ref="D13:G13"/>
    <mergeCell ref="K13:L13"/>
    <mergeCell ref="D20:G20"/>
    <mergeCell ref="K20:L20"/>
    <mergeCell ref="D21:G21"/>
    <mergeCell ref="K21:L21"/>
    <mergeCell ref="D22:G22"/>
    <mergeCell ref="K22:L22"/>
    <mergeCell ref="D17:G17"/>
    <mergeCell ref="K17:L17"/>
    <mergeCell ref="D18:G18"/>
    <mergeCell ref="K18:L18"/>
    <mergeCell ref="D19:G19"/>
    <mergeCell ref="K19:L19"/>
    <mergeCell ref="D26:G26"/>
    <mergeCell ref="K26:L26"/>
    <mergeCell ref="D27:G27"/>
    <mergeCell ref="K27:L27"/>
    <mergeCell ref="D28:G28"/>
    <mergeCell ref="K28:L28"/>
    <mergeCell ref="D23:G23"/>
    <mergeCell ref="K23:L23"/>
    <mergeCell ref="D24:G24"/>
    <mergeCell ref="K24:L24"/>
    <mergeCell ref="D25:G25"/>
    <mergeCell ref="K25:L25"/>
    <mergeCell ref="A32:I32"/>
    <mergeCell ref="K32:L32"/>
    <mergeCell ref="A33:I34"/>
    <mergeCell ref="K33:L33"/>
    <mergeCell ref="K34:L34"/>
    <mergeCell ref="M34:N34"/>
    <mergeCell ref="D29:G29"/>
    <mergeCell ref="K29:L29"/>
    <mergeCell ref="D30:G30"/>
    <mergeCell ref="K30:L30"/>
    <mergeCell ref="D31:G31"/>
    <mergeCell ref="K31:L31"/>
    <mergeCell ref="M36:P36"/>
    <mergeCell ref="A37:E37"/>
    <mergeCell ref="G37:H37"/>
    <mergeCell ref="I37:J37"/>
    <mergeCell ref="K37:L37"/>
    <mergeCell ref="M37:P37"/>
    <mergeCell ref="C35:E35"/>
    <mergeCell ref="K35:L35"/>
    <mergeCell ref="C36:E36"/>
    <mergeCell ref="G36:H36"/>
    <mergeCell ref="I36:J36"/>
    <mergeCell ref="K36:L3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s>
  <hyperlinks>
    <hyperlink ref="Q46" location="'TRVL P-Card (4)'!A9" tooltip="Go to Previous Page" display="Previous Page"/>
    <hyperlink ref="Q45" location="'TRVL P-Card (6)'!A9" tooltip="Go to Next Page" display="Next Page"/>
  </hyperlinks>
  <printOptions horizontalCentered="1" verticalCentered="1"/>
  <pageMargins left="0" right="0" top="0" bottom="0" header="0" footer="0"/>
  <pageSetup scale="60"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F1" sqref="F1:K1"/>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135" t="s">
        <v>78</v>
      </c>
      <c r="M1" s="58">
        <f>SUM('TRVL P-Card (4)'!M1,1)</f>
        <v>4</v>
      </c>
      <c r="N1" s="168" t="s">
        <v>62</v>
      </c>
      <c r="O1" s="177"/>
      <c r="P1" s="178" t="s">
        <v>77</v>
      </c>
      <c r="Q1" s="178"/>
      <c r="R1" s="91"/>
      <c r="S1" s="91"/>
    </row>
    <row r="2" spans="1:19" s="5" customFormat="1" ht="24" customHeight="1" x14ac:dyDescent="0.35">
      <c r="A2" s="167" t="s">
        <v>1</v>
      </c>
      <c r="B2" s="167"/>
      <c r="C2" s="167"/>
      <c r="D2" s="131" t="s">
        <v>61</v>
      </c>
      <c r="E2" s="132"/>
      <c r="F2" s="176" t="e">
        <f>T(#REF!)</f>
        <v>#REF!</v>
      </c>
      <c r="G2" s="176"/>
      <c r="H2" s="176"/>
      <c r="I2" s="176"/>
      <c r="J2" s="176"/>
      <c r="K2" s="176"/>
      <c r="L2" s="176"/>
      <c r="M2" s="131"/>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129"/>
      <c r="C4" s="36"/>
      <c r="D4" s="4"/>
      <c r="E4" s="4"/>
      <c r="F4" s="12"/>
      <c r="G4" s="12"/>
      <c r="I4" s="15"/>
    </row>
    <row r="5" spans="1:19" s="42" customFormat="1" x14ac:dyDescent="0.25">
      <c r="A5" s="37"/>
      <c r="B5" s="38"/>
      <c r="C5" s="128" t="s">
        <v>2</v>
      </c>
      <c r="D5" s="170" t="s">
        <v>8</v>
      </c>
      <c r="E5" s="171"/>
      <c r="F5" s="171"/>
      <c r="G5" s="172"/>
      <c r="H5" s="173" t="s">
        <v>3</v>
      </c>
      <c r="I5" s="174"/>
      <c r="J5" s="134" t="s">
        <v>44</v>
      </c>
      <c r="K5" s="175" t="s">
        <v>59</v>
      </c>
      <c r="L5" s="174"/>
      <c r="M5" s="130" t="s">
        <v>4</v>
      </c>
      <c r="N5" s="130" t="s">
        <v>5</v>
      </c>
      <c r="O5" s="39"/>
      <c r="P5" s="39"/>
      <c r="Q5" s="40"/>
      <c r="R5" s="41"/>
    </row>
    <row r="6" spans="1:19" s="42" customFormat="1" ht="17.399999999999999" x14ac:dyDescent="0.45">
      <c r="A6" s="43" t="s">
        <v>6</v>
      </c>
      <c r="B6" s="44" t="s">
        <v>76</v>
      </c>
      <c r="C6" s="129" t="s">
        <v>7</v>
      </c>
      <c r="D6" s="196" t="s">
        <v>14</v>
      </c>
      <c r="E6" s="197"/>
      <c r="F6" s="197"/>
      <c r="G6" s="198"/>
      <c r="H6" s="199" t="s">
        <v>9</v>
      </c>
      <c r="I6" s="166"/>
      <c r="J6" s="127" t="s">
        <v>57</v>
      </c>
      <c r="K6" s="165" t="s">
        <v>10</v>
      </c>
      <c r="L6" s="166"/>
      <c r="M6" s="127" t="s">
        <v>11</v>
      </c>
      <c r="N6" s="127" t="s">
        <v>11</v>
      </c>
      <c r="O6" s="165" t="s">
        <v>12</v>
      </c>
      <c r="P6" s="166"/>
      <c r="Q6" s="45"/>
      <c r="R6" s="41"/>
    </row>
    <row r="7" spans="1:19" s="42" customFormat="1" x14ac:dyDescent="0.25">
      <c r="A7" s="43"/>
      <c r="B7" s="44"/>
      <c r="C7" s="129" t="s">
        <v>13</v>
      </c>
      <c r="D7" s="196" t="s">
        <v>29</v>
      </c>
      <c r="E7" s="197"/>
      <c r="F7" s="197"/>
      <c r="G7" s="198"/>
      <c r="H7" s="199" t="s">
        <v>15</v>
      </c>
      <c r="I7" s="166"/>
      <c r="J7" s="127" t="s">
        <v>45</v>
      </c>
      <c r="K7" s="165" t="s">
        <v>60</v>
      </c>
      <c r="L7" s="166"/>
      <c r="M7" s="127" t="s">
        <v>16</v>
      </c>
      <c r="N7" s="127" t="s">
        <v>16</v>
      </c>
      <c r="O7" s="46"/>
      <c r="P7" s="46"/>
      <c r="Q7" s="47"/>
      <c r="R7" s="41"/>
    </row>
    <row r="8" spans="1:19" s="42" customFormat="1" ht="13.8" thickBot="1" x14ac:dyDescent="0.3">
      <c r="A8" s="48"/>
      <c r="B8" s="49"/>
      <c r="C8" s="50"/>
      <c r="D8" s="179"/>
      <c r="E8" s="180"/>
      <c r="F8" s="180"/>
      <c r="G8" s="181"/>
      <c r="H8" s="182" t="s">
        <v>17</v>
      </c>
      <c r="I8" s="183"/>
      <c r="J8" s="133"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126"/>
      <c r="J9" s="63"/>
      <c r="K9" s="189"/>
      <c r="L9" s="190"/>
      <c r="M9" s="64"/>
      <c r="N9" s="65"/>
      <c r="O9" s="66"/>
      <c r="P9" s="67"/>
      <c r="Q9" s="80"/>
    </row>
    <row r="10" spans="1:19" ht="21" customHeight="1" x14ac:dyDescent="0.25">
      <c r="A10" s="59"/>
      <c r="B10" s="60"/>
      <c r="C10" s="61"/>
      <c r="D10" s="191"/>
      <c r="E10" s="192"/>
      <c r="F10" s="192"/>
      <c r="G10" s="193"/>
      <c r="H10" s="62"/>
      <c r="I10" s="126"/>
      <c r="J10" s="63"/>
      <c r="K10" s="194"/>
      <c r="L10" s="195"/>
      <c r="M10" s="64"/>
      <c r="N10" s="65"/>
      <c r="O10" s="66"/>
      <c r="P10" s="67"/>
      <c r="Q10" s="80"/>
    </row>
    <row r="11" spans="1:19" ht="21" customHeight="1" x14ac:dyDescent="0.25">
      <c r="A11" s="59"/>
      <c r="B11" s="60"/>
      <c r="C11" s="61"/>
      <c r="D11" s="191"/>
      <c r="E11" s="192"/>
      <c r="F11" s="192"/>
      <c r="G11" s="193"/>
      <c r="H11" s="62"/>
      <c r="I11" s="126"/>
      <c r="J11" s="63"/>
      <c r="K11" s="194"/>
      <c r="L11" s="195"/>
      <c r="M11" s="64"/>
      <c r="N11" s="65"/>
      <c r="O11" s="66"/>
      <c r="P11" s="67"/>
      <c r="Q11" s="80"/>
    </row>
    <row r="12" spans="1:19" ht="21" customHeight="1" x14ac:dyDescent="0.25">
      <c r="A12" s="59"/>
      <c r="B12" s="60"/>
      <c r="C12" s="61"/>
      <c r="D12" s="191"/>
      <c r="E12" s="192"/>
      <c r="F12" s="192"/>
      <c r="G12" s="193"/>
      <c r="H12" s="62"/>
      <c r="I12" s="126"/>
      <c r="J12" s="63"/>
      <c r="K12" s="194"/>
      <c r="L12" s="195"/>
      <c r="M12" s="64"/>
      <c r="N12" s="65"/>
      <c r="O12" s="66"/>
      <c r="P12" s="67"/>
      <c r="Q12" s="80"/>
    </row>
    <row r="13" spans="1:19" ht="21" customHeight="1" x14ac:dyDescent="0.25">
      <c r="A13" s="59"/>
      <c r="B13" s="60"/>
      <c r="C13" s="61"/>
      <c r="D13" s="191"/>
      <c r="E13" s="192"/>
      <c r="F13" s="192"/>
      <c r="G13" s="193"/>
      <c r="H13" s="62"/>
      <c r="I13" s="126"/>
      <c r="J13" s="63"/>
      <c r="K13" s="194"/>
      <c r="L13" s="195"/>
      <c r="M13" s="64"/>
      <c r="N13" s="65"/>
      <c r="O13" s="66"/>
      <c r="P13" s="67"/>
      <c r="Q13" s="80"/>
    </row>
    <row r="14" spans="1:19" ht="21" customHeight="1" x14ac:dyDescent="0.25">
      <c r="A14" s="59"/>
      <c r="B14" s="60"/>
      <c r="C14" s="61"/>
      <c r="D14" s="191"/>
      <c r="E14" s="192"/>
      <c r="F14" s="192"/>
      <c r="G14" s="193"/>
      <c r="H14" s="62"/>
      <c r="I14" s="126"/>
      <c r="J14" s="63"/>
      <c r="K14" s="194"/>
      <c r="L14" s="195"/>
      <c r="M14" s="64"/>
      <c r="N14" s="65"/>
      <c r="O14" s="66"/>
      <c r="P14" s="67"/>
      <c r="Q14" s="80"/>
    </row>
    <row r="15" spans="1:19" ht="21" customHeight="1" x14ac:dyDescent="0.25">
      <c r="A15" s="59"/>
      <c r="B15" s="60"/>
      <c r="C15" s="61"/>
      <c r="D15" s="191"/>
      <c r="E15" s="192"/>
      <c r="F15" s="192"/>
      <c r="G15" s="193"/>
      <c r="H15" s="62"/>
      <c r="I15" s="126"/>
      <c r="J15" s="63"/>
      <c r="K15" s="194"/>
      <c r="L15" s="195"/>
      <c r="M15" s="64"/>
      <c r="N15" s="65"/>
      <c r="O15" s="66"/>
      <c r="P15" s="67"/>
      <c r="Q15" s="80"/>
    </row>
    <row r="16" spans="1:19" ht="21" customHeight="1" x14ac:dyDescent="0.25">
      <c r="A16" s="59"/>
      <c r="B16" s="60"/>
      <c r="C16" s="61"/>
      <c r="D16" s="191"/>
      <c r="E16" s="192"/>
      <c r="F16" s="192"/>
      <c r="G16" s="193"/>
      <c r="H16" s="62"/>
      <c r="I16" s="126"/>
      <c r="J16" s="63"/>
      <c r="K16" s="194"/>
      <c r="L16" s="195"/>
      <c r="M16" s="64"/>
      <c r="N16" s="65"/>
      <c r="O16" s="66"/>
      <c r="P16" s="67"/>
      <c r="Q16" s="80"/>
    </row>
    <row r="17" spans="1:17" ht="21" customHeight="1" x14ac:dyDescent="0.25">
      <c r="A17" s="59"/>
      <c r="B17" s="60"/>
      <c r="C17" s="61"/>
      <c r="D17" s="191"/>
      <c r="E17" s="192"/>
      <c r="F17" s="192"/>
      <c r="G17" s="193"/>
      <c r="H17" s="62"/>
      <c r="I17" s="126"/>
      <c r="J17" s="63"/>
      <c r="K17" s="194"/>
      <c r="L17" s="195"/>
      <c r="M17" s="64"/>
      <c r="N17" s="65"/>
      <c r="O17" s="66"/>
      <c r="P17" s="67"/>
      <c r="Q17" s="80"/>
    </row>
    <row r="18" spans="1:17" ht="21" customHeight="1" x14ac:dyDescent="0.25">
      <c r="A18" s="59"/>
      <c r="B18" s="60"/>
      <c r="C18" s="61"/>
      <c r="D18" s="191"/>
      <c r="E18" s="192"/>
      <c r="F18" s="192"/>
      <c r="G18" s="193"/>
      <c r="H18" s="62"/>
      <c r="I18" s="126"/>
      <c r="J18" s="63"/>
      <c r="K18" s="194"/>
      <c r="L18" s="195"/>
      <c r="M18" s="64"/>
      <c r="N18" s="65"/>
      <c r="O18" s="66"/>
      <c r="P18" s="67"/>
      <c r="Q18" s="80"/>
    </row>
    <row r="19" spans="1:17" ht="21" customHeight="1" x14ac:dyDescent="0.25">
      <c r="A19" s="59"/>
      <c r="B19" s="60"/>
      <c r="C19" s="61"/>
      <c r="D19" s="191"/>
      <c r="E19" s="192"/>
      <c r="F19" s="192"/>
      <c r="G19" s="193"/>
      <c r="H19" s="62"/>
      <c r="I19" s="126"/>
      <c r="J19" s="63"/>
      <c r="K19" s="194"/>
      <c r="L19" s="195"/>
      <c r="M19" s="64"/>
      <c r="N19" s="65"/>
      <c r="O19" s="66"/>
      <c r="P19" s="67"/>
      <c r="Q19" s="80"/>
    </row>
    <row r="20" spans="1:17" ht="21" customHeight="1" x14ac:dyDescent="0.25">
      <c r="A20" s="59"/>
      <c r="B20" s="60"/>
      <c r="C20" s="61"/>
      <c r="D20" s="191"/>
      <c r="E20" s="192"/>
      <c r="F20" s="192"/>
      <c r="G20" s="193"/>
      <c r="H20" s="62"/>
      <c r="I20" s="126"/>
      <c r="J20" s="63"/>
      <c r="K20" s="194"/>
      <c r="L20" s="195"/>
      <c r="M20" s="64"/>
      <c r="N20" s="65"/>
      <c r="O20" s="66"/>
      <c r="P20" s="67"/>
      <c r="Q20" s="80"/>
    </row>
    <row r="21" spans="1:17" ht="21" customHeight="1" x14ac:dyDescent="0.25">
      <c r="A21" s="59"/>
      <c r="B21" s="60"/>
      <c r="C21" s="61"/>
      <c r="D21" s="191"/>
      <c r="E21" s="192"/>
      <c r="F21" s="192"/>
      <c r="G21" s="193"/>
      <c r="H21" s="62"/>
      <c r="I21" s="126"/>
      <c r="J21" s="63"/>
      <c r="K21" s="194"/>
      <c r="L21" s="195"/>
      <c r="M21" s="64"/>
      <c r="N21" s="65"/>
      <c r="O21" s="66"/>
      <c r="P21" s="67"/>
      <c r="Q21" s="80"/>
    </row>
    <row r="22" spans="1:17" ht="21" customHeight="1" x14ac:dyDescent="0.25">
      <c r="A22" s="59"/>
      <c r="B22" s="60"/>
      <c r="C22" s="61"/>
      <c r="D22" s="191"/>
      <c r="E22" s="192"/>
      <c r="F22" s="192"/>
      <c r="G22" s="193"/>
      <c r="H22" s="62"/>
      <c r="I22" s="126"/>
      <c r="J22" s="63"/>
      <c r="K22" s="194"/>
      <c r="L22" s="195"/>
      <c r="M22" s="64"/>
      <c r="N22" s="65"/>
      <c r="O22" s="66"/>
      <c r="P22" s="67"/>
      <c r="Q22" s="80"/>
    </row>
    <row r="23" spans="1:17" ht="21" customHeight="1" x14ac:dyDescent="0.25">
      <c r="A23" s="59"/>
      <c r="B23" s="60"/>
      <c r="C23" s="61"/>
      <c r="D23" s="191"/>
      <c r="E23" s="192"/>
      <c r="F23" s="192"/>
      <c r="G23" s="193"/>
      <c r="H23" s="62"/>
      <c r="I23" s="126"/>
      <c r="J23" s="63"/>
      <c r="K23" s="194"/>
      <c r="L23" s="195"/>
      <c r="M23" s="64"/>
      <c r="N23" s="65"/>
      <c r="O23" s="66"/>
      <c r="P23" s="67"/>
      <c r="Q23" s="80"/>
    </row>
    <row r="24" spans="1:17" ht="21" customHeight="1" x14ac:dyDescent="0.25">
      <c r="A24" s="59"/>
      <c r="B24" s="60"/>
      <c r="C24" s="61"/>
      <c r="D24" s="191"/>
      <c r="E24" s="192"/>
      <c r="F24" s="192"/>
      <c r="G24" s="193"/>
      <c r="H24" s="62"/>
      <c r="I24" s="126"/>
      <c r="J24" s="63"/>
      <c r="K24" s="194"/>
      <c r="L24" s="195"/>
      <c r="M24" s="64"/>
      <c r="N24" s="65"/>
      <c r="O24" s="66"/>
      <c r="P24" s="67"/>
      <c r="Q24" s="80"/>
    </row>
    <row r="25" spans="1:17" ht="21" customHeight="1" x14ac:dyDescent="0.25">
      <c r="A25" s="59"/>
      <c r="B25" s="60"/>
      <c r="C25" s="61"/>
      <c r="D25" s="191"/>
      <c r="E25" s="192"/>
      <c r="F25" s="192"/>
      <c r="G25" s="193"/>
      <c r="H25" s="62"/>
      <c r="I25" s="126"/>
      <c r="J25" s="63"/>
      <c r="K25" s="194"/>
      <c r="L25" s="195"/>
      <c r="M25" s="64"/>
      <c r="N25" s="65"/>
      <c r="O25" s="66"/>
      <c r="P25" s="67"/>
      <c r="Q25" s="80"/>
    </row>
    <row r="26" spans="1:17" ht="21" customHeight="1" x14ac:dyDescent="0.25">
      <c r="A26" s="59"/>
      <c r="B26" s="60"/>
      <c r="C26" s="61"/>
      <c r="D26" s="191"/>
      <c r="E26" s="192"/>
      <c r="F26" s="192"/>
      <c r="G26" s="193"/>
      <c r="H26" s="62"/>
      <c r="I26" s="126"/>
      <c r="J26" s="63"/>
      <c r="K26" s="194"/>
      <c r="L26" s="195"/>
      <c r="M26" s="64"/>
      <c r="N26" s="65"/>
      <c r="O26" s="66"/>
      <c r="P26" s="67"/>
      <c r="Q26" s="80"/>
    </row>
    <row r="27" spans="1:17" ht="21" customHeight="1" x14ac:dyDescent="0.25">
      <c r="A27" s="59"/>
      <c r="B27" s="60"/>
      <c r="C27" s="61"/>
      <c r="D27" s="191"/>
      <c r="E27" s="192"/>
      <c r="F27" s="192"/>
      <c r="G27" s="193"/>
      <c r="H27" s="62"/>
      <c r="I27" s="126"/>
      <c r="J27" s="63"/>
      <c r="K27" s="194"/>
      <c r="L27" s="195"/>
      <c r="M27" s="64"/>
      <c r="N27" s="65"/>
      <c r="O27" s="66"/>
      <c r="P27" s="67"/>
      <c r="Q27" s="80"/>
    </row>
    <row r="28" spans="1:17" ht="21" customHeight="1" x14ac:dyDescent="0.25">
      <c r="A28" s="59"/>
      <c r="B28" s="60"/>
      <c r="C28" s="61"/>
      <c r="D28" s="191"/>
      <c r="E28" s="192"/>
      <c r="F28" s="192"/>
      <c r="G28" s="193"/>
      <c r="H28" s="62"/>
      <c r="I28" s="126"/>
      <c r="J28" s="63"/>
      <c r="K28" s="194"/>
      <c r="L28" s="195"/>
      <c r="M28" s="64"/>
      <c r="N28" s="65"/>
      <c r="O28" s="66"/>
      <c r="P28" s="67"/>
      <c r="Q28" s="80"/>
    </row>
    <row r="29" spans="1:17" ht="21" customHeight="1" x14ac:dyDescent="0.25">
      <c r="A29" s="59"/>
      <c r="B29" s="60"/>
      <c r="C29" s="61"/>
      <c r="D29" s="191"/>
      <c r="E29" s="192"/>
      <c r="F29" s="192"/>
      <c r="G29" s="193"/>
      <c r="H29" s="62"/>
      <c r="I29" s="126"/>
      <c r="J29" s="63"/>
      <c r="K29" s="194"/>
      <c r="L29" s="195"/>
      <c r="M29" s="64"/>
      <c r="N29" s="65"/>
      <c r="O29" s="66"/>
      <c r="P29" s="67"/>
      <c r="Q29" s="80"/>
    </row>
    <row r="30" spans="1:17" ht="21" customHeight="1" x14ac:dyDescent="0.25">
      <c r="A30" s="59"/>
      <c r="B30" s="60"/>
      <c r="C30" s="61"/>
      <c r="D30" s="191"/>
      <c r="E30" s="192"/>
      <c r="F30" s="192"/>
      <c r="G30" s="219"/>
      <c r="H30" s="62"/>
      <c r="I30" s="126"/>
      <c r="J30" s="63"/>
      <c r="K30" s="194"/>
      <c r="L30" s="195"/>
      <c r="M30" s="64"/>
      <c r="N30" s="65"/>
      <c r="O30" s="66"/>
      <c r="P30" s="67"/>
      <c r="Q30" s="80"/>
    </row>
    <row r="31" spans="1:17" ht="21" customHeight="1" thickBot="1" x14ac:dyDescent="0.3">
      <c r="A31" s="68"/>
      <c r="B31" s="69"/>
      <c r="C31" s="70"/>
      <c r="D31" s="220"/>
      <c r="E31" s="221"/>
      <c r="F31" s="221"/>
      <c r="G31" s="222"/>
      <c r="H31" s="71"/>
      <c r="I31" s="125"/>
      <c r="J31" s="72"/>
      <c r="K31" s="223"/>
      <c r="L31" s="224"/>
      <c r="M31" s="73"/>
      <c r="N31" s="74"/>
      <c r="O31" s="75"/>
      <c r="P31" s="76"/>
      <c r="Q31" s="81"/>
    </row>
    <row r="32" spans="1:17" s="5" customFormat="1" ht="18" customHeight="1" x14ac:dyDescent="0.25">
      <c r="A32" s="288" t="s">
        <v>21</v>
      </c>
      <c r="B32" s="289"/>
      <c r="C32" s="290"/>
      <c r="D32" s="290"/>
      <c r="E32" s="290"/>
      <c r="F32" s="290"/>
      <c r="G32" s="290"/>
      <c r="H32" s="290"/>
      <c r="I32" s="291"/>
      <c r="J32" s="17" t="s">
        <v>22</v>
      </c>
      <c r="K32" s="204" t="s">
        <v>22</v>
      </c>
      <c r="L32" s="205"/>
      <c r="M32" s="30">
        <f>SUM(M9:N31)</f>
        <v>0</v>
      </c>
      <c r="N32" s="10" t="s">
        <v>36</v>
      </c>
      <c r="O32" s="6" t="s">
        <v>22</v>
      </c>
      <c r="P32" s="148"/>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9"/>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15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124" t="s">
        <v>33</v>
      </c>
      <c r="B36" s="56"/>
      <c r="C36" s="244" t="s">
        <v>58</v>
      </c>
      <c r="D36" s="229"/>
      <c r="E36" s="230"/>
      <c r="F36" s="99" t="s">
        <v>66</v>
      </c>
      <c r="G36" s="245"/>
      <c r="H36" s="245"/>
      <c r="I36" s="246" t="s">
        <v>70</v>
      </c>
      <c r="J36" s="247"/>
      <c r="K36" s="248"/>
      <c r="L36" s="249"/>
      <c r="M36" s="287"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85"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85"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86"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51" customFormat="1" ht="24" customHeight="1" x14ac:dyDescent="0.25">
      <c r="A43" s="258" t="s">
        <v>52</v>
      </c>
      <c r="B43" s="244"/>
      <c r="C43" s="281"/>
      <c r="D43" s="281"/>
      <c r="E43" s="281"/>
      <c r="F43" s="281"/>
      <c r="G43" s="281"/>
      <c r="H43" s="281"/>
      <c r="I43" s="281"/>
      <c r="J43" s="282"/>
      <c r="K43" s="258" t="s">
        <v>50</v>
      </c>
      <c r="L43" s="244"/>
      <c r="M43" s="244"/>
      <c r="N43" s="244"/>
      <c r="O43" s="244"/>
      <c r="P43" s="244"/>
      <c r="Q43" s="106" t="str">
        <f>IF(Q34=-0.001,"",IF('TRVL P-Card (7)'!Q34=-0.001,(TEXT(M1,"#") &amp; "  PAGES"),'TRVL P-Card (7)'!Q43))</f>
        <v/>
      </c>
    </row>
    <row r="44" spans="1:17" s="152" customFormat="1" ht="23.25" customHeight="1" thickBot="1" x14ac:dyDescent="0.3">
      <c r="A44" s="261" t="s">
        <v>53</v>
      </c>
      <c r="B44" s="262"/>
      <c r="C44" s="283"/>
      <c r="D44" s="262" t="s">
        <v>54</v>
      </c>
      <c r="E44" s="283"/>
      <c r="F44" s="283"/>
      <c r="G44" s="283"/>
      <c r="H44" s="283"/>
      <c r="I44" s="283"/>
      <c r="J44" s="28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xqG5XF3uHbMI2sxp7Fu3bC0TiRyBxr6dAL/BEKtx1zhTdgJzU9gee5m9Lcyl2fOYihHFMEGHC0lpi+/+R9khbg==" saltValue="O974xnkWT9XYI7kL0df9bg==" spinCount="100000" sheet="1" objects="1" scenarios="1" selectLockedCells="1"/>
  <mergeCells count="106">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 ref="D8:G8"/>
    <mergeCell ref="H8:I8"/>
    <mergeCell ref="K8:L8"/>
    <mergeCell ref="D9:G9"/>
    <mergeCell ref="K9:L9"/>
    <mergeCell ref="D10:G10"/>
    <mergeCell ref="K10:L10"/>
    <mergeCell ref="D6:G6"/>
    <mergeCell ref="H6:I6"/>
    <mergeCell ref="K6:L6"/>
    <mergeCell ref="D7:G7"/>
    <mergeCell ref="H7:I7"/>
    <mergeCell ref="K7:L7"/>
    <mergeCell ref="D14:G14"/>
    <mergeCell ref="K14:L14"/>
    <mergeCell ref="D15:G15"/>
    <mergeCell ref="K15:L15"/>
    <mergeCell ref="D16:G16"/>
    <mergeCell ref="K16:L16"/>
    <mergeCell ref="D11:G11"/>
    <mergeCell ref="K11:L11"/>
    <mergeCell ref="D12:G12"/>
    <mergeCell ref="K12:L12"/>
    <mergeCell ref="D13:G13"/>
    <mergeCell ref="K13:L13"/>
    <mergeCell ref="D20:G20"/>
    <mergeCell ref="K20:L20"/>
    <mergeCell ref="D21:G21"/>
    <mergeCell ref="K21:L21"/>
    <mergeCell ref="D22:G22"/>
    <mergeCell ref="K22:L22"/>
    <mergeCell ref="D17:G17"/>
    <mergeCell ref="K17:L17"/>
    <mergeCell ref="D18:G18"/>
    <mergeCell ref="K18:L18"/>
    <mergeCell ref="D19:G19"/>
    <mergeCell ref="K19:L19"/>
    <mergeCell ref="D26:G26"/>
    <mergeCell ref="K26:L26"/>
    <mergeCell ref="D27:G27"/>
    <mergeCell ref="K27:L27"/>
    <mergeCell ref="D28:G28"/>
    <mergeCell ref="K28:L28"/>
    <mergeCell ref="D23:G23"/>
    <mergeCell ref="K23:L23"/>
    <mergeCell ref="D24:G24"/>
    <mergeCell ref="K24:L24"/>
    <mergeCell ref="D25:G25"/>
    <mergeCell ref="K25:L25"/>
    <mergeCell ref="A32:I32"/>
    <mergeCell ref="K32:L32"/>
    <mergeCell ref="A33:I34"/>
    <mergeCell ref="K33:L33"/>
    <mergeCell ref="K34:L34"/>
    <mergeCell ref="M34:N34"/>
    <mergeCell ref="D29:G29"/>
    <mergeCell ref="K29:L29"/>
    <mergeCell ref="D30:G30"/>
    <mergeCell ref="K30:L30"/>
    <mergeCell ref="D31:G31"/>
    <mergeCell ref="K31:L31"/>
    <mergeCell ref="M36:P36"/>
    <mergeCell ref="A37:E37"/>
    <mergeCell ref="G37:H37"/>
    <mergeCell ref="I37:J37"/>
    <mergeCell ref="K37:L37"/>
    <mergeCell ref="M37:P37"/>
    <mergeCell ref="C35:E35"/>
    <mergeCell ref="K35:L35"/>
    <mergeCell ref="C36:E36"/>
    <mergeCell ref="G36:H36"/>
    <mergeCell ref="I36:J36"/>
    <mergeCell ref="K36:L3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s>
  <hyperlinks>
    <hyperlink ref="Q46" location="'TRVL P-Card (5)'!A9" tooltip="Go to Previous Page" display="Previous Page"/>
    <hyperlink ref="Q45" location="'TRVL P-Card (7)'!A9" tooltip="Go to Next Page" display="Next Page"/>
  </hyperlinks>
  <printOptions horizontalCentered="1" verticalCentered="1"/>
  <pageMargins left="0" right="0" top="0" bottom="0" header="0" footer="0"/>
  <pageSetup scale="60"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F1" sqref="F1:K1"/>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147" t="s">
        <v>78</v>
      </c>
      <c r="M1" s="58">
        <f>SUM('TRVL P-Card (5)'!M1,1)</f>
        <v>5</v>
      </c>
      <c r="N1" s="168" t="s">
        <v>62</v>
      </c>
      <c r="O1" s="177"/>
      <c r="P1" s="178" t="s">
        <v>77</v>
      </c>
      <c r="Q1" s="178"/>
      <c r="R1" s="91"/>
      <c r="S1" s="91"/>
    </row>
    <row r="2" spans="1:19" s="5" customFormat="1" ht="24" customHeight="1" x14ac:dyDescent="0.35">
      <c r="A2" s="167" t="s">
        <v>1</v>
      </c>
      <c r="B2" s="167"/>
      <c r="C2" s="167"/>
      <c r="D2" s="137" t="s">
        <v>61</v>
      </c>
      <c r="E2" s="138"/>
      <c r="F2" s="176" t="e">
        <f>T(#REF!)</f>
        <v>#REF!</v>
      </c>
      <c r="G2" s="176"/>
      <c r="H2" s="176"/>
      <c r="I2" s="176"/>
      <c r="J2" s="176"/>
      <c r="K2" s="176"/>
      <c r="L2" s="176"/>
      <c r="M2" s="137"/>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144"/>
      <c r="C4" s="36"/>
      <c r="D4" s="4"/>
      <c r="E4" s="4"/>
      <c r="F4" s="12"/>
      <c r="G4" s="12"/>
      <c r="I4" s="15"/>
    </row>
    <row r="5" spans="1:19" s="42" customFormat="1" x14ac:dyDescent="0.25">
      <c r="A5" s="37"/>
      <c r="B5" s="38"/>
      <c r="C5" s="143" t="s">
        <v>2</v>
      </c>
      <c r="D5" s="170" t="s">
        <v>8</v>
      </c>
      <c r="E5" s="171"/>
      <c r="F5" s="171"/>
      <c r="G5" s="172"/>
      <c r="H5" s="173" t="s">
        <v>3</v>
      </c>
      <c r="I5" s="174"/>
      <c r="J5" s="141" t="s">
        <v>44</v>
      </c>
      <c r="K5" s="175" t="s">
        <v>59</v>
      </c>
      <c r="L5" s="174"/>
      <c r="M5" s="142" t="s">
        <v>4</v>
      </c>
      <c r="N5" s="142" t="s">
        <v>5</v>
      </c>
      <c r="O5" s="39"/>
      <c r="P5" s="39"/>
      <c r="Q5" s="40"/>
      <c r="R5" s="41"/>
    </row>
    <row r="6" spans="1:19" s="42" customFormat="1" ht="17.399999999999999" x14ac:dyDescent="0.45">
      <c r="A6" s="43" t="s">
        <v>6</v>
      </c>
      <c r="B6" s="44" t="s">
        <v>76</v>
      </c>
      <c r="C6" s="144" t="s">
        <v>7</v>
      </c>
      <c r="D6" s="196" t="s">
        <v>14</v>
      </c>
      <c r="E6" s="197"/>
      <c r="F6" s="197"/>
      <c r="G6" s="198"/>
      <c r="H6" s="199" t="s">
        <v>9</v>
      </c>
      <c r="I6" s="166"/>
      <c r="J6" s="139" t="s">
        <v>57</v>
      </c>
      <c r="K6" s="165" t="s">
        <v>10</v>
      </c>
      <c r="L6" s="166"/>
      <c r="M6" s="139" t="s">
        <v>11</v>
      </c>
      <c r="N6" s="139" t="s">
        <v>11</v>
      </c>
      <c r="O6" s="165" t="s">
        <v>12</v>
      </c>
      <c r="P6" s="166"/>
      <c r="Q6" s="45"/>
      <c r="R6" s="41"/>
    </row>
    <row r="7" spans="1:19" s="42" customFormat="1" x14ac:dyDescent="0.25">
      <c r="A7" s="43"/>
      <c r="B7" s="44"/>
      <c r="C7" s="144" t="s">
        <v>13</v>
      </c>
      <c r="D7" s="196" t="s">
        <v>29</v>
      </c>
      <c r="E7" s="197"/>
      <c r="F7" s="197"/>
      <c r="G7" s="198"/>
      <c r="H7" s="199" t="s">
        <v>15</v>
      </c>
      <c r="I7" s="166"/>
      <c r="J7" s="139" t="s">
        <v>45</v>
      </c>
      <c r="K7" s="165" t="s">
        <v>60</v>
      </c>
      <c r="L7" s="166"/>
      <c r="M7" s="139" t="s">
        <v>16</v>
      </c>
      <c r="N7" s="139" t="s">
        <v>16</v>
      </c>
      <c r="O7" s="46"/>
      <c r="P7" s="46"/>
      <c r="Q7" s="47"/>
      <c r="R7" s="41"/>
    </row>
    <row r="8" spans="1:19" s="42" customFormat="1" ht="13.8" thickBot="1" x14ac:dyDescent="0.3">
      <c r="A8" s="48"/>
      <c r="B8" s="49"/>
      <c r="C8" s="50"/>
      <c r="D8" s="179"/>
      <c r="E8" s="180"/>
      <c r="F8" s="180"/>
      <c r="G8" s="181"/>
      <c r="H8" s="182" t="s">
        <v>17</v>
      </c>
      <c r="I8" s="183"/>
      <c r="J8" s="140"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136"/>
      <c r="J9" s="63"/>
      <c r="K9" s="189"/>
      <c r="L9" s="190"/>
      <c r="M9" s="64"/>
      <c r="N9" s="65"/>
      <c r="O9" s="66"/>
      <c r="P9" s="67"/>
      <c r="Q9" s="80"/>
    </row>
    <row r="10" spans="1:19" ht="21" customHeight="1" x14ac:dyDescent="0.25">
      <c r="A10" s="59"/>
      <c r="B10" s="60"/>
      <c r="C10" s="61"/>
      <c r="D10" s="191"/>
      <c r="E10" s="192"/>
      <c r="F10" s="192"/>
      <c r="G10" s="193"/>
      <c r="H10" s="62"/>
      <c r="I10" s="136"/>
      <c r="J10" s="63"/>
      <c r="K10" s="194"/>
      <c r="L10" s="195"/>
      <c r="M10" s="64"/>
      <c r="N10" s="65"/>
      <c r="O10" s="66"/>
      <c r="P10" s="67"/>
      <c r="Q10" s="80"/>
    </row>
    <row r="11" spans="1:19" ht="21" customHeight="1" x14ac:dyDescent="0.25">
      <c r="A11" s="59"/>
      <c r="B11" s="60"/>
      <c r="C11" s="61"/>
      <c r="D11" s="191"/>
      <c r="E11" s="192"/>
      <c r="F11" s="192"/>
      <c r="G11" s="193"/>
      <c r="H11" s="62"/>
      <c r="I11" s="136"/>
      <c r="J11" s="63"/>
      <c r="K11" s="194"/>
      <c r="L11" s="195"/>
      <c r="M11" s="64"/>
      <c r="N11" s="65"/>
      <c r="O11" s="66"/>
      <c r="P11" s="67"/>
      <c r="Q11" s="80"/>
    </row>
    <row r="12" spans="1:19" ht="21" customHeight="1" x14ac:dyDescent="0.25">
      <c r="A12" s="59"/>
      <c r="B12" s="60"/>
      <c r="C12" s="61"/>
      <c r="D12" s="191"/>
      <c r="E12" s="192"/>
      <c r="F12" s="192"/>
      <c r="G12" s="193"/>
      <c r="H12" s="62"/>
      <c r="I12" s="136"/>
      <c r="J12" s="63"/>
      <c r="K12" s="194"/>
      <c r="L12" s="195"/>
      <c r="M12" s="64"/>
      <c r="N12" s="65"/>
      <c r="O12" s="66"/>
      <c r="P12" s="67"/>
      <c r="Q12" s="80"/>
    </row>
    <row r="13" spans="1:19" ht="21" customHeight="1" x14ac:dyDescent="0.25">
      <c r="A13" s="59"/>
      <c r="B13" s="60"/>
      <c r="C13" s="61"/>
      <c r="D13" s="191"/>
      <c r="E13" s="192"/>
      <c r="F13" s="192"/>
      <c r="G13" s="193"/>
      <c r="H13" s="62"/>
      <c r="I13" s="136"/>
      <c r="J13" s="63"/>
      <c r="K13" s="194"/>
      <c r="L13" s="195"/>
      <c r="M13" s="64"/>
      <c r="N13" s="65"/>
      <c r="O13" s="66"/>
      <c r="P13" s="67"/>
      <c r="Q13" s="80"/>
    </row>
    <row r="14" spans="1:19" ht="21" customHeight="1" x14ac:dyDescent="0.25">
      <c r="A14" s="59"/>
      <c r="B14" s="60"/>
      <c r="C14" s="61"/>
      <c r="D14" s="191"/>
      <c r="E14" s="192"/>
      <c r="F14" s="192"/>
      <c r="G14" s="193"/>
      <c r="H14" s="62"/>
      <c r="I14" s="136"/>
      <c r="J14" s="63"/>
      <c r="K14" s="194"/>
      <c r="L14" s="195"/>
      <c r="M14" s="64"/>
      <c r="N14" s="65"/>
      <c r="O14" s="66"/>
      <c r="P14" s="67"/>
      <c r="Q14" s="80"/>
    </row>
    <row r="15" spans="1:19" ht="21" customHeight="1" x14ac:dyDescent="0.25">
      <c r="A15" s="59"/>
      <c r="B15" s="60"/>
      <c r="C15" s="61"/>
      <c r="D15" s="191"/>
      <c r="E15" s="192"/>
      <c r="F15" s="192"/>
      <c r="G15" s="193"/>
      <c r="H15" s="62"/>
      <c r="I15" s="136"/>
      <c r="J15" s="63"/>
      <c r="K15" s="194"/>
      <c r="L15" s="195"/>
      <c r="M15" s="64"/>
      <c r="N15" s="65"/>
      <c r="O15" s="66"/>
      <c r="P15" s="67"/>
      <c r="Q15" s="80"/>
    </row>
    <row r="16" spans="1:19" ht="21" customHeight="1" x14ac:dyDescent="0.25">
      <c r="A16" s="59"/>
      <c r="B16" s="60"/>
      <c r="C16" s="61"/>
      <c r="D16" s="191"/>
      <c r="E16" s="192"/>
      <c r="F16" s="192"/>
      <c r="G16" s="193"/>
      <c r="H16" s="62"/>
      <c r="I16" s="136"/>
      <c r="J16" s="63"/>
      <c r="K16" s="194"/>
      <c r="L16" s="195"/>
      <c r="M16" s="64"/>
      <c r="N16" s="65"/>
      <c r="O16" s="66"/>
      <c r="P16" s="67"/>
      <c r="Q16" s="80"/>
    </row>
    <row r="17" spans="1:17" ht="21" customHeight="1" x14ac:dyDescent="0.25">
      <c r="A17" s="59"/>
      <c r="B17" s="60"/>
      <c r="C17" s="61"/>
      <c r="D17" s="191"/>
      <c r="E17" s="192"/>
      <c r="F17" s="192"/>
      <c r="G17" s="193"/>
      <c r="H17" s="62"/>
      <c r="I17" s="136"/>
      <c r="J17" s="63"/>
      <c r="K17" s="194"/>
      <c r="L17" s="195"/>
      <c r="M17" s="64"/>
      <c r="N17" s="65"/>
      <c r="O17" s="66"/>
      <c r="P17" s="67"/>
      <c r="Q17" s="80"/>
    </row>
    <row r="18" spans="1:17" ht="21" customHeight="1" x14ac:dyDescent="0.25">
      <c r="A18" s="59"/>
      <c r="B18" s="60"/>
      <c r="C18" s="61"/>
      <c r="D18" s="191"/>
      <c r="E18" s="192"/>
      <c r="F18" s="192"/>
      <c r="G18" s="193"/>
      <c r="H18" s="62"/>
      <c r="I18" s="136"/>
      <c r="J18" s="63"/>
      <c r="K18" s="194"/>
      <c r="L18" s="195"/>
      <c r="M18" s="64"/>
      <c r="N18" s="65"/>
      <c r="O18" s="66"/>
      <c r="P18" s="67"/>
      <c r="Q18" s="80"/>
    </row>
    <row r="19" spans="1:17" ht="21" customHeight="1" x14ac:dyDescent="0.25">
      <c r="A19" s="59"/>
      <c r="B19" s="60"/>
      <c r="C19" s="61"/>
      <c r="D19" s="191"/>
      <c r="E19" s="192"/>
      <c r="F19" s="192"/>
      <c r="G19" s="193"/>
      <c r="H19" s="62"/>
      <c r="I19" s="136"/>
      <c r="J19" s="63"/>
      <c r="K19" s="194"/>
      <c r="L19" s="195"/>
      <c r="M19" s="64"/>
      <c r="N19" s="65"/>
      <c r="O19" s="66"/>
      <c r="P19" s="67"/>
      <c r="Q19" s="80"/>
    </row>
    <row r="20" spans="1:17" ht="21" customHeight="1" x14ac:dyDescent="0.25">
      <c r="A20" s="59"/>
      <c r="B20" s="60"/>
      <c r="C20" s="61"/>
      <c r="D20" s="191"/>
      <c r="E20" s="192"/>
      <c r="F20" s="192"/>
      <c r="G20" s="193"/>
      <c r="H20" s="62"/>
      <c r="I20" s="136"/>
      <c r="J20" s="63"/>
      <c r="K20" s="194"/>
      <c r="L20" s="195"/>
      <c r="M20" s="64"/>
      <c r="N20" s="65"/>
      <c r="O20" s="66"/>
      <c r="P20" s="67"/>
      <c r="Q20" s="80"/>
    </row>
    <row r="21" spans="1:17" ht="21" customHeight="1" x14ac:dyDescent="0.25">
      <c r="A21" s="59"/>
      <c r="B21" s="60"/>
      <c r="C21" s="61"/>
      <c r="D21" s="191"/>
      <c r="E21" s="192"/>
      <c r="F21" s="192"/>
      <c r="G21" s="193"/>
      <c r="H21" s="62"/>
      <c r="I21" s="136"/>
      <c r="J21" s="63"/>
      <c r="K21" s="194"/>
      <c r="L21" s="195"/>
      <c r="M21" s="64"/>
      <c r="N21" s="65"/>
      <c r="O21" s="66"/>
      <c r="P21" s="67"/>
      <c r="Q21" s="80"/>
    </row>
    <row r="22" spans="1:17" ht="21" customHeight="1" x14ac:dyDescent="0.25">
      <c r="A22" s="59"/>
      <c r="B22" s="60"/>
      <c r="C22" s="61"/>
      <c r="D22" s="191"/>
      <c r="E22" s="192"/>
      <c r="F22" s="192"/>
      <c r="G22" s="193"/>
      <c r="H22" s="62"/>
      <c r="I22" s="136"/>
      <c r="J22" s="63"/>
      <c r="K22" s="194"/>
      <c r="L22" s="195"/>
      <c r="M22" s="64"/>
      <c r="N22" s="65"/>
      <c r="O22" s="66"/>
      <c r="P22" s="67"/>
      <c r="Q22" s="80"/>
    </row>
    <row r="23" spans="1:17" ht="21" customHeight="1" x14ac:dyDescent="0.25">
      <c r="A23" s="59"/>
      <c r="B23" s="60"/>
      <c r="C23" s="61"/>
      <c r="D23" s="191"/>
      <c r="E23" s="192"/>
      <c r="F23" s="192"/>
      <c r="G23" s="193"/>
      <c r="H23" s="62"/>
      <c r="I23" s="136"/>
      <c r="J23" s="63"/>
      <c r="K23" s="194"/>
      <c r="L23" s="195"/>
      <c r="M23" s="64"/>
      <c r="N23" s="65"/>
      <c r="O23" s="66"/>
      <c r="P23" s="67"/>
      <c r="Q23" s="80"/>
    </row>
    <row r="24" spans="1:17" ht="21" customHeight="1" x14ac:dyDescent="0.25">
      <c r="A24" s="59"/>
      <c r="B24" s="60"/>
      <c r="C24" s="61"/>
      <c r="D24" s="191"/>
      <c r="E24" s="192"/>
      <c r="F24" s="192"/>
      <c r="G24" s="193"/>
      <c r="H24" s="62"/>
      <c r="I24" s="136"/>
      <c r="J24" s="63"/>
      <c r="K24" s="194"/>
      <c r="L24" s="195"/>
      <c r="M24" s="64"/>
      <c r="N24" s="65"/>
      <c r="O24" s="66"/>
      <c r="P24" s="67"/>
      <c r="Q24" s="80"/>
    </row>
    <row r="25" spans="1:17" ht="21" customHeight="1" x14ac:dyDescent="0.25">
      <c r="A25" s="59"/>
      <c r="B25" s="60"/>
      <c r="C25" s="61"/>
      <c r="D25" s="191"/>
      <c r="E25" s="192"/>
      <c r="F25" s="192"/>
      <c r="G25" s="193"/>
      <c r="H25" s="62"/>
      <c r="I25" s="136"/>
      <c r="J25" s="63"/>
      <c r="K25" s="194"/>
      <c r="L25" s="195"/>
      <c r="M25" s="64"/>
      <c r="N25" s="65"/>
      <c r="O25" s="66"/>
      <c r="P25" s="67"/>
      <c r="Q25" s="80"/>
    </row>
    <row r="26" spans="1:17" ht="21" customHeight="1" x14ac:dyDescent="0.25">
      <c r="A26" s="59"/>
      <c r="B26" s="60"/>
      <c r="C26" s="61"/>
      <c r="D26" s="191"/>
      <c r="E26" s="192"/>
      <c r="F26" s="192"/>
      <c r="G26" s="193"/>
      <c r="H26" s="62"/>
      <c r="I26" s="136"/>
      <c r="J26" s="63"/>
      <c r="K26" s="194"/>
      <c r="L26" s="195"/>
      <c r="M26" s="64"/>
      <c r="N26" s="65"/>
      <c r="O26" s="66"/>
      <c r="P26" s="67"/>
      <c r="Q26" s="80"/>
    </row>
    <row r="27" spans="1:17" ht="21" customHeight="1" x14ac:dyDescent="0.25">
      <c r="A27" s="59"/>
      <c r="B27" s="60"/>
      <c r="C27" s="61"/>
      <c r="D27" s="191"/>
      <c r="E27" s="192"/>
      <c r="F27" s="192"/>
      <c r="G27" s="193"/>
      <c r="H27" s="62"/>
      <c r="I27" s="136"/>
      <c r="J27" s="63"/>
      <c r="K27" s="194"/>
      <c r="L27" s="195"/>
      <c r="M27" s="64"/>
      <c r="N27" s="65"/>
      <c r="O27" s="66"/>
      <c r="P27" s="67"/>
      <c r="Q27" s="80"/>
    </row>
    <row r="28" spans="1:17" ht="21" customHeight="1" x14ac:dyDescent="0.25">
      <c r="A28" s="59"/>
      <c r="B28" s="60"/>
      <c r="C28" s="61"/>
      <c r="D28" s="191"/>
      <c r="E28" s="192"/>
      <c r="F28" s="192"/>
      <c r="G28" s="193"/>
      <c r="H28" s="62"/>
      <c r="I28" s="136"/>
      <c r="J28" s="63"/>
      <c r="K28" s="194"/>
      <c r="L28" s="195"/>
      <c r="M28" s="64"/>
      <c r="N28" s="65"/>
      <c r="O28" s="66"/>
      <c r="P28" s="67"/>
      <c r="Q28" s="80"/>
    </row>
    <row r="29" spans="1:17" ht="21" customHeight="1" x14ac:dyDescent="0.25">
      <c r="A29" s="59"/>
      <c r="B29" s="60"/>
      <c r="C29" s="61"/>
      <c r="D29" s="191"/>
      <c r="E29" s="192"/>
      <c r="F29" s="192"/>
      <c r="G29" s="193"/>
      <c r="H29" s="62"/>
      <c r="I29" s="136"/>
      <c r="J29" s="63"/>
      <c r="K29" s="194"/>
      <c r="L29" s="195"/>
      <c r="M29" s="64"/>
      <c r="N29" s="65"/>
      <c r="O29" s="66"/>
      <c r="P29" s="67"/>
      <c r="Q29" s="80"/>
    </row>
    <row r="30" spans="1:17" ht="21" customHeight="1" x14ac:dyDescent="0.25">
      <c r="A30" s="59"/>
      <c r="B30" s="60"/>
      <c r="C30" s="61"/>
      <c r="D30" s="191"/>
      <c r="E30" s="192"/>
      <c r="F30" s="192"/>
      <c r="G30" s="219"/>
      <c r="H30" s="62"/>
      <c r="I30" s="136"/>
      <c r="J30" s="63"/>
      <c r="K30" s="194"/>
      <c r="L30" s="195"/>
      <c r="M30" s="64"/>
      <c r="N30" s="65"/>
      <c r="O30" s="66"/>
      <c r="P30" s="67"/>
      <c r="Q30" s="80"/>
    </row>
    <row r="31" spans="1:17" ht="21" customHeight="1" thickBot="1" x14ac:dyDescent="0.3">
      <c r="A31" s="68"/>
      <c r="B31" s="69"/>
      <c r="C31" s="70"/>
      <c r="D31" s="220"/>
      <c r="E31" s="221"/>
      <c r="F31" s="221"/>
      <c r="G31" s="222"/>
      <c r="H31" s="71"/>
      <c r="I31" s="145"/>
      <c r="J31" s="72"/>
      <c r="K31" s="223"/>
      <c r="L31" s="224"/>
      <c r="M31" s="73"/>
      <c r="N31" s="74"/>
      <c r="O31" s="75"/>
      <c r="P31" s="76"/>
      <c r="Q31" s="81"/>
    </row>
    <row r="32" spans="1:17" s="5" customFormat="1" ht="18" customHeight="1" x14ac:dyDescent="0.25">
      <c r="A32" s="288" t="s">
        <v>21</v>
      </c>
      <c r="B32" s="289"/>
      <c r="C32" s="290"/>
      <c r="D32" s="290"/>
      <c r="E32" s="290"/>
      <c r="F32" s="290"/>
      <c r="G32" s="290"/>
      <c r="H32" s="290"/>
      <c r="I32" s="291"/>
      <c r="J32" s="17" t="s">
        <v>22</v>
      </c>
      <c r="K32" s="204" t="s">
        <v>22</v>
      </c>
      <c r="L32" s="205"/>
      <c r="M32" s="30">
        <f>SUM(M9:N31)</f>
        <v>0</v>
      </c>
      <c r="N32" s="10" t="s">
        <v>36</v>
      </c>
      <c r="O32" s="6" t="s">
        <v>22</v>
      </c>
      <c r="P32" s="148"/>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9"/>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15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146" t="s">
        <v>33</v>
      </c>
      <c r="B36" s="56"/>
      <c r="C36" s="244" t="s">
        <v>58</v>
      </c>
      <c r="D36" s="229"/>
      <c r="E36" s="230"/>
      <c r="F36" s="99" t="s">
        <v>66</v>
      </c>
      <c r="G36" s="245"/>
      <c r="H36" s="245"/>
      <c r="I36" s="246" t="s">
        <v>70</v>
      </c>
      <c r="J36" s="247"/>
      <c r="K36" s="248"/>
      <c r="L36" s="249"/>
      <c r="M36" s="287"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85"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85"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86"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51" customFormat="1" ht="24" customHeight="1" x14ac:dyDescent="0.25">
      <c r="A43" s="258" t="s">
        <v>52</v>
      </c>
      <c r="B43" s="244"/>
      <c r="C43" s="281"/>
      <c r="D43" s="281"/>
      <c r="E43" s="281"/>
      <c r="F43" s="281"/>
      <c r="G43" s="281"/>
      <c r="H43" s="281"/>
      <c r="I43" s="281"/>
      <c r="J43" s="282"/>
      <c r="K43" s="258" t="s">
        <v>50</v>
      </c>
      <c r="L43" s="244"/>
      <c r="M43" s="244"/>
      <c r="N43" s="244"/>
      <c r="O43" s="244"/>
      <c r="P43" s="244"/>
      <c r="Q43" s="106" t="str">
        <f>IF(Q34=-0.001,"",IF('TRVL P-Card (8)'!Q34=-0.001,(TEXT(M1,"#") &amp; "  PAGES"),'TRVL P-Card (8)'!Q43))</f>
        <v/>
      </c>
    </row>
    <row r="44" spans="1:17" s="152" customFormat="1" ht="23.25" customHeight="1" thickBot="1" x14ac:dyDescent="0.3">
      <c r="A44" s="261" t="s">
        <v>53</v>
      </c>
      <c r="B44" s="262"/>
      <c r="C44" s="283"/>
      <c r="D44" s="262" t="s">
        <v>54</v>
      </c>
      <c r="E44" s="283"/>
      <c r="F44" s="283"/>
      <c r="G44" s="283"/>
      <c r="H44" s="283"/>
      <c r="I44" s="283"/>
      <c r="J44" s="28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122" t="s">
        <v>81</v>
      </c>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9JTJIAMJgcE79tS3+KomwF8zlnXh4rzONsHiz1Xp3UYnClYRVmFEsZVuC+EuShrRTGc/AomzBjYyMZai8csPuQ==" saltValue="BMHZvr43xTQhibXcSDHfVQ==" spinCount="100000" sheet="1" objects="1" scenarios="1" selectLockedCells="1"/>
  <mergeCells count="10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 ref="M36:P36"/>
    <mergeCell ref="A37:E37"/>
    <mergeCell ref="G37:H37"/>
    <mergeCell ref="I37:J37"/>
    <mergeCell ref="K37:L37"/>
    <mergeCell ref="M37:P37"/>
    <mergeCell ref="C35:E35"/>
    <mergeCell ref="K35:L35"/>
    <mergeCell ref="C36:E36"/>
    <mergeCell ref="G36:H36"/>
    <mergeCell ref="I36:J36"/>
    <mergeCell ref="K36:L36"/>
    <mergeCell ref="A32:I32"/>
    <mergeCell ref="K32:L32"/>
    <mergeCell ref="A33:I34"/>
    <mergeCell ref="K33:L33"/>
    <mergeCell ref="K34:L34"/>
    <mergeCell ref="M34:N34"/>
    <mergeCell ref="D29:G29"/>
    <mergeCell ref="K29:L29"/>
    <mergeCell ref="D30:G30"/>
    <mergeCell ref="K30:L30"/>
    <mergeCell ref="D31:G31"/>
    <mergeCell ref="K31:L31"/>
    <mergeCell ref="D26:G26"/>
    <mergeCell ref="K26:L26"/>
    <mergeCell ref="D27:G27"/>
    <mergeCell ref="K27:L27"/>
    <mergeCell ref="D28:G28"/>
    <mergeCell ref="K28:L28"/>
    <mergeCell ref="D23:G23"/>
    <mergeCell ref="K23:L23"/>
    <mergeCell ref="D24:G24"/>
    <mergeCell ref="K24:L24"/>
    <mergeCell ref="D25:G25"/>
    <mergeCell ref="K25:L25"/>
    <mergeCell ref="D20:G20"/>
    <mergeCell ref="K20:L20"/>
    <mergeCell ref="D21:G21"/>
    <mergeCell ref="K21:L21"/>
    <mergeCell ref="D22:G22"/>
    <mergeCell ref="K22:L22"/>
    <mergeCell ref="D17:G17"/>
    <mergeCell ref="K17:L17"/>
    <mergeCell ref="D18:G18"/>
    <mergeCell ref="K18:L18"/>
    <mergeCell ref="D19:G19"/>
    <mergeCell ref="K19:L19"/>
    <mergeCell ref="D14:G14"/>
    <mergeCell ref="K14:L14"/>
    <mergeCell ref="D15:G15"/>
    <mergeCell ref="K15:L15"/>
    <mergeCell ref="D16:G16"/>
    <mergeCell ref="K16:L16"/>
    <mergeCell ref="D11:G11"/>
    <mergeCell ref="K11:L11"/>
    <mergeCell ref="D12:G12"/>
    <mergeCell ref="K12:L12"/>
    <mergeCell ref="D13:G13"/>
    <mergeCell ref="K13:L13"/>
    <mergeCell ref="D8:G8"/>
    <mergeCell ref="H8:I8"/>
    <mergeCell ref="K8:L8"/>
    <mergeCell ref="D9:G9"/>
    <mergeCell ref="K9:L9"/>
    <mergeCell ref="D10:G10"/>
    <mergeCell ref="K10:L10"/>
    <mergeCell ref="D6:G6"/>
    <mergeCell ref="H6:I6"/>
    <mergeCell ref="K6:L6"/>
    <mergeCell ref="D7:G7"/>
    <mergeCell ref="H7:I7"/>
    <mergeCell ref="K7:L7"/>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s>
  <hyperlinks>
    <hyperlink ref="Q46" location="'TRVL P-Card (6)'!A9" tooltip="Go to Previous Page" display="Previous Page"/>
    <hyperlink ref="Q45" location="'TRVL P-Card (8)'!A9" tooltip="Go to Next Page" display="Next Page"/>
  </hyperlinks>
  <printOptions horizontalCentered="1" verticalCentered="1"/>
  <pageMargins left="0" right="0" top="0" bottom="0" header="0" footer="0"/>
  <pageSetup scale="60"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Ruler="0" view="pageLayout" zoomScale="70" zoomScaleNormal="50" zoomScaleSheetLayoutView="75" zoomScalePageLayoutView="70" workbookViewId="0">
      <selection activeCell="F1" sqref="F1:K1"/>
    </sheetView>
  </sheetViews>
  <sheetFormatPr defaultColWidth="9.21875" defaultRowHeight="13.2" x14ac:dyDescent="0.25"/>
  <cols>
    <col min="1" max="1" width="15.77734375" style="2" customWidth="1"/>
    <col min="2" max="2" width="6.77734375" style="57" bestFit="1" customWidth="1"/>
    <col min="3" max="3" width="42.77734375" style="16" customWidth="1"/>
    <col min="4" max="4" width="12.21875" style="1" customWidth="1"/>
    <col min="5" max="5" width="3.5546875" style="1" customWidth="1"/>
    <col min="6" max="6" width="20.77734375" style="1" customWidth="1"/>
    <col min="7" max="7" width="3.77734375" style="1" customWidth="1"/>
    <col min="8" max="8" width="12.21875" style="1" customWidth="1"/>
    <col min="9" max="9" width="2.77734375" style="16" customWidth="1"/>
    <col min="10" max="10" width="13.21875" style="1" customWidth="1"/>
    <col min="11" max="11" width="9.77734375" style="1" customWidth="1"/>
    <col min="12" max="12" width="3.77734375" style="1" customWidth="1"/>
    <col min="13" max="13" width="11.5546875" style="1" customWidth="1"/>
    <col min="14" max="14" width="10.44140625" style="1" customWidth="1"/>
    <col min="15" max="15" width="12.77734375" style="1" customWidth="1"/>
    <col min="16" max="16" width="19.21875" style="1" customWidth="1"/>
    <col min="17" max="17" width="21.77734375" style="1" customWidth="1"/>
    <col min="18" max="16384" width="9.21875" style="1"/>
  </cols>
  <sheetData>
    <row r="1" spans="1:19" s="5" customFormat="1" ht="24" customHeight="1" x14ac:dyDescent="0.35">
      <c r="A1" s="167" t="s">
        <v>0</v>
      </c>
      <c r="B1" s="167"/>
      <c r="C1" s="167"/>
      <c r="D1" s="11" t="s">
        <v>75</v>
      </c>
      <c r="E1" s="11"/>
      <c r="F1" s="176" t="e">
        <f>T(#REF!)</f>
        <v>#REF!</v>
      </c>
      <c r="G1" s="176"/>
      <c r="H1" s="176"/>
      <c r="I1" s="176"/>
      <c r="J1" s="176"/>
      <c r="K1" s="176"/>
      <c r="L1" s="147" t="s">
        <v>78</v>
      </c>
      <c r="M1" s="58">
        <f>SUM('TRVL P-Card (7)'!M1,1)</f>
        <v>6</v>
      </c>
      <c r="N1" s="168" t="s">
        <v>62</v>
      </c>
      <c r="O1" s="177"/>
      <c r="P1" s="178" t="s">
        <v>77</v>
      </c>
      <c r="Q1" s="178"/>
      <c r="R1" s="91"/>
      <c r="S1" s="91"/>
    </row>
    <row r="2" spans="1:19" s="5" customFormat="1" ht="24" customHeight="1" x14ac:dyDescent="0.35">
      <c r="A2" s="167" t="s">
        <v>1</v>
      </c>
      <c r="B2" s="167"/>
      <c r="C2" s="167"/>
      <c r="D2" s="137" t="s">
        <v>61</v>
      </c>
      <c r="E2" s="138"/>
      <c r="F2" s="176" t="e">
        <f>T(#REF!)</f>
        <v>#REF!</v>
      </c>
      <c r="G2" s="176"/>
      <c r="H2" s="176"/>
      <c r="I2" s="176"/>
      <c r="J2" s="176"/>
      <c r="K2" s="176"/>
      <c r="L2" s="176"/>
      <c r="M2" s="137"/>
      <c r="N2" s="168" t="s">
        <v>42</v>
      </c>
      <c r="O2" s="177"/>
      <c r="P2" s="169" t="e">
        <f>T(#REF!)</f>
        <v>#REF!</v>
      </c>
      <c r="Q2" s="169"/>
      <c r="R2" s="91"/>
      <c r="S2" s="91"/>
    </row>
    <row r="3" spans="1:19" s="5" customFormat="1" ht="24" customHeight="1" x14ac:dyDescent="0.4">
      <c r="A3" s="167" t="s">
        <v>74</v>
      </c>
      <c r="B3" s="167"/>
      <c r="C3" s="167"/>
      <c r="D3" s="32" t="s">
        <v>37</v>
      </c>
      <c r="E3" s="93" t="e">
        <f>T(#REF!)</f>
        <v>#REF!</v>
      </c>
      <c r="F3" s="33" t="s">
        <v>38</v>
      </c>
      <c r="G3" s="94" t="e">
        <f>T(#REF!)</f>
        <v>#REF!</v>
      </c>
      <c r="H3" s="33" t="s">
        <v>39</v>
      </c>
      <c r="I3" s="34"/>
      <c r="J3" s="33"/>
      <c r="K3" s="33"/>
      <c r="L3" s="95" t="e">
        <f>T(#REF!)</f>
        <v>#REF!</v>
      </c>
      <c r="M3" s="33" t="s">
        <v>55</v>
      </c>
      <c r="N3" s="168" t="s">
        <v>43</v>
      </c>
      <c r="O3" s="168"/>
      <c r="P3" s="169" t="e">
        <f>T(#REF!)</f>
        <v>#REF!</v>
      </c>
      <c r="Q3" s="169"/>
      <c r="R3" s="91"/>
      <c r="S3" s="91"/>
    </row>
    <row r="4" spans="1:19" s="5" customFormat="1" ht="6" customHeight="1" thickBot="1" x14ac:dyDescent="0.3">
      <c r="A4" s="35"/>
      <c r="B4" s="144"/>
      <c r="C4" s="36"/>
      <c r="D4" s="4"/>
      <c r="E4" s="4"/>
      <c r="F4" s="12"/>
      <c r="G4" s="12"/>
      <c r="I4" s="15"/>
    </row>
    <row r="5" spans="1:19" s="42" customFormat="1" x14ac:dyDescent="0.25">
      <c r="A5" s="37"/>
      <c r="B5" s="38"/>
      <c r="C5" s="143" t="s">
        <v>2</v>
      </c>
      <c r="D5" s="170" t="s">
        <v>8</v>
      </c>
      <c r="E5" s="171"/>
      <c r="F5" s="171"/>
      <c r="G5" s="172"/>
      <c r="H5" s="173" t="s">
        <v>3</v>
      </c>
      <c r="I5" s="174"/>
      <c r="J5" s="141" t="s">
        <v>44</v>
      </c>
      <c r="K5" s="175" t="s">
        <v>59</v>
      </c>
      <c r="L5" s="174"/>
      <c r="M5" s="142" t="s">
        <v>4</v>
      </c>
      <c r="N5" s="142" t="s">
        <v>5</v>
      </c>
      <c r="O5" s="39"/>
      <c r="P5" s="39"/>
      <c r="Q5" s="40"/>
      <c r="R5" s="41"/>
    </row>
    <row r="6" spans="1:19" s="42" customFormat="1" ht="17.399999999999999" x14ac:dyDescent="0.45">
      <c r="A6" s="43" t="s">
        <v>6</v>
      </c>
      <c r="B6" s="44" t="s">
        <v>76</v>
      </c>
      <c r="C6" s="144" t="s">
        <v>7</v>
      </c>
      <c r="D6" s="196" t="s">
        <v>14</v>
      </c>
      <c r="E6" s="197"/>
      <c r="F6" s="197"/>
      <c r="G6" s="198"/>
      <c r="H6" s="199" t="s">
        <v>9</v>
      </c>
      <c r="I6" s="166"/>
      <c r="J6" s="139" t="s">
        <v>57</v>
      </c>
      <c r="K6" s="165" t="s">
        <v>10</v>
      </c>
      <c r="L6" s="166"/>
      <c r="M6" s="139" t="s">
        <v>11</v>
      </c>
      <c r="N6" s="139" t="s">
        <v>11</v>
      </c>
      <c r="O6" s="165" t="s">
        <v>12</v>
      </c>
      <c r="P6" s="166"/>
      <c r="Q6" s="45"/>
      <c r="R6" s="41"/>
    </row>
    <row r="7" spans="1:19" s="42" customFormat="1" x14ac:dyDescent="0.25">
      <c r="A7" s="43"/>
      <c r="B7" s="44"/>
      <c r="C7" s="144" t="s">
        <v>13</v>
      </c>
      <c r="D7" s="196" t="s">
        <v>29</v>
      </c>
      <c r="E7" s="197"/>
      <c r="F7" s="197"/>
      <c r="G7" s="198"/>
      <c r="H7" s="199" t="s">
        <v>15</v>
      </c>
      <c r="I7" s="166"/>
      <c r="J7" s="139" t="s">
        <v>45</v>
      </c>
      <c r="K7" s="165" t="s">
        <v>60</v>
      </c>
      <c r="L7" s="166"/>
      <c r="M7" s="139" t="s">
        <v>16</v>
      </c>
      <c r="N7" s="139" t="s">
        <v>16</v>
      </c>
      <c r="O7" s="46"/>
      <c r="P7" s="46"/>
      <c r="Q7" s="47"/>
      <c r="R7" s="41"/>
    </row>
    <row r="8" spans="1:19" s="42" customFormat="1" ht="13.8" thickBot="1" x14ac:dyDescent="0.3">
      <c r="A8" s="48"/>
      <c r="B8" s="49"/>
      <c r="C8" s="50"/>
      <c r="D8" s="179"/>
      <c r="E8" s="180"/>
      <c r="F8" s="180"/>
      <c r="G8" s="181"/>
      <c r="H8" s="182" t="s">
        <v>17</v>
      </c>
      <c r="I8" s="183"/>
      <c r="J8" s="140" t="s">
        <v>46</v>
      </c>
      <c r="K8" s="184" t="s">
        <v>18</v>
      </c>
      <c r="L8" s="185"/>
      <c r="M8" s="51"/>
      <c r="N8" s="51"/>
      <c r="O8" s="52" t="s">
        <v>19</v>
      </c>
      <c r="P8" s="53" t="s">
        <v>20</v>
      </c>
      <c r="Q8" s="54" t="s">
        <v>79</v>
      </c>
      <c r="R8" s="41"/>
    </row>
    <row r="9" spans="1:19" ht="21" customHeight="1" x14ac:dyDescent="0.25">
      <c r="A9" s="59"/>
      <c r="B9" s="60"/>
      <c r="C9" s="61"/>
      <c r="D9" s="186"/>
      <c r="E9" s="187"/>
      <c r="F9" s="187"/>
      <c r="G9" s="188"/>
      <c r="H9" s="62"/>
      <c r="I9" s="136"/>
      <c r="J9" s="63"/>
      <c r="K9" s="189"/>
      <c r="L9" s="190"/>
      <c r="M9" s="64"/>
      <c r="N9" s="65"/>
      <c r="O9" s="66"/>
      <c r="P9" s="67"/>
      <c r="Q9" s="80"/>
    </row>
    <row r="10" spans="1:19" ht="21" customHeight="1" x14ac:dyDescent="0.25">
      <c r="A10" s="59"/>
      <c r="B10" s="60"/>
      <c r="C10" s="61"/>
      <c r="D10" s="191"/>
      <c r="E10" s="192"/>
      <c r="F10" s="192"/>
      <c r="G10" s="193"/>
      <c r="H10" s="62"/>
      <c r="I10" s="136"/>
      <c r="J10" s="63"/>
      <c r="K10" s="194"/>
      <c r="L10" s="195"/>
      <c r="M10" s="64"/>
      <c r="N10" s="65"/>
      <c r="O10" s="66"/>
      <c r="P10" s="67"/>
      <c r="Q10" s="80"/>
    </row>
    <row r="11" spans="1:19" ht="21" customHeight="1" x14ac:dyDescent="0.25">
      <c r="A11" s="59"/>
      <c r="B11" s="60"/>
      <c r="C11" s="61"/>
      <c r="D11" s="191"/>
      <c r="E11" s="192"/>
      <c r="F11" s="192"/>
      <c r="G11" s="193"/>
      <c r="H11" s="62"/>
      <c r="I11" s="136"/>
      <c r="J11" s="63"/>
      <c r="K11" s="194"/>
      <c r="L11" s="195"/>
      <c r="M11" s="64"/>
      <c r="N11" s="65"/>
      <c r="O11" s="66"/>
      <c r="P11" s="67"/>
      <c r="Q11" s="80"/>
    </row>
    <row r="12" spans="1:19" ht="21" customHeight="1" x14ac:dyDescent="0.25">
      <c r="A12" s="59"/>
      <c r="B12" s="60"/>
      <c r="C12" s="61"/>
      <c r="D12" s="191"/>
      <c r="E12" s="192"/>
      <c r="F12" s="192"/>
      <c r="G12" s="193"/>
      <c r="H12" s="62"/>
      <c r="I12" s="136"/>
      <c r="J12" s="63"/>
      <c r="K12" s="194"/>
      <c r="L12" s="195"/>
      <c r="M12" s="64"/>
      <c r="N12" s="65"/>
      <c r="O12" s="66"/>
      <c r="P12" s="67"/>
      <c r="Q12" s="80"/>
    </row>
    <row r="13" spans="1:19" ht="21" customHeight="1" x14ac:dyDescent="0.25">
      <c r="A13" s="59"/>
      <c r="B13" s="60"/>
      <c r="C13" s="61"/>
      <c r="D13" s="191"/>
      <c r="E13" s="192"/>
      <c r="F13" s="192"/>
      <c r="G13" s="193"/>
      <c r="H13" s="62"/>
      <c r="I13" s="136"/>
      <c r="J13" s="63"/>
      <c r="K13" s="194"/>
      <c r="L13" s="195"/>
      <c r="M13" s="64"/>
      <c r="N13" s="65"/>
      <c r="O13" s="66"/>
      <c r="P13" s="67"/>
      <c r="Q13" s="80"/>
    </row>
    <row r="14" spans="1:19" ht="21" customHeight="1" x14ac:dyDescent="0.25">
      <c r="A14" s="59"/>
      <c r="B14" s="60"/>
      <c r="C14" s="61"/>
      <c r="D14" s="191"/>
      <c r="E14" s="192"/>
      <c r="F14" s="192"/>
      <c r="G14" s="193"/>
      <c r="H14" s="62"/>
      <c r="I14" s="136"/>
      <c r="J14" s="63"/>
      <c r="K14" s="194"/>
      <c r="L14" s="195"/>
      <c r="M14" s="64"/>
      <c r="N14" s="65"/>
      <c r="O14" s="66"/>
      <c r="P14" s="67"/>
      <c r="Q14" s="80"/>
    </row>
    <row r="15" spans="1:19" ht="21" customHeight="1" x14ac:dyDescent="0.25">
      <c r="A15" s="59"/>
      <c r="B15" s="60"/>
      <c r="C15" s="61"/>
      <c r="D15" s="191"/>
      <c r="E15" s="192"/>
      <c r="F15" s="192"/>
      <c r="G15" s="193"/>
      <c r="H15" s="62"/>
      <c r="I15" s="136"/>
      <c r="J15" s="63"/>
      <c r="K15" s="194"/>
      <c r="L15" s="195"/>
      <c r="M15" s="64"/>
      <c r="N15" s="65"/>
      <c r="O15" s="66"/>
      <c r="P15" s="67"/>
      <c r="Q15" s="80"/>
    </row>
    <row r="16" spans="1:19" ht="21" customHeight="1" x14ac:dyDescent="0.25">
      <c r="A16" s="59"/>
      <c r="B16" s="60"/>
      <c r="C16" s="61"/>
      <c r="D16" s="191"/>
      <c r="E16" s="192"/>
      <c r="F16" s="192"/>
      <c r="G16" s="193"/>
      <c r="H16" s="62"/>
      <c r="I16" s="136"/>
      <c r="J16" s="63"/>
      <c r="K16" s="194"/>
      <c r="L16" s="195"/>
      <c r="M16" s="64"/>
      <c r="N16" s="65"/>
      <c r="O16" s="66"/>
      <c r="P16" s="67"/>
      <c r="Q16" s="80"/>
    </row>
    <row r="17" spans="1:17" ht="21" customHeight="1" x14ac:dyDescent="0.25">
      <c r="A17" s="59"/>
      <c r="B17" s="60"/>
      <c r="C17" s="61"/>
      <c r="D17" s="191"/>
      <c r="E17" s="192"/>
      <c r="F17" s="192"/>
      <c r="G17" s="193"/>
      <c r="H17" s="62"/>
      <c r="I17" s="136"/>
      <c r="J17" s="63"/>
      <c r="K17" s="194"/>
      <c r="L17" s="195"/>
      <c r="M17" s="64"/>
      <c r="N17" s="65"/>
      <c r="O17" s="66"/>
      <c r="P17" s="67"/>
      <c r="Q17" s="80"/>
    </row>
    <row r="18" spans="1:17" ht="21" customHeight="1" x14ac:dyDescent="0.25">
      <c r="A18" s="59"/>
      <c r="B18" s="60"/>
      <c r="C18" s="61"/>
      <c r="D18" s="191"/>
      <c r="E18" s="192"/>
      <c r="F18" s="192"/>
      <c r="G18" s="193"/>
      <c r="H18" s="62"/>
      <c r="I18" s="136"/>
      <c r="J18" s="63"/>
      <c r="K18" s="194"/>
      <c r="L18" s="195"/>
      <c r="M18" s="64"/>
      <c r="N18" s="65"/>
      <c r="O18" s="66"/>
      <c r="P18" s="67"/>
      <c r="Q18" s="80"/>
    </row>
    <row r="19" spans="1:17" ht="21" customHeight="1" x14ac:dyDescent="0.25">
      <c r="A19" s="59"/>
      <c r="B19" s="60"/>
      <c r="C19" s="61"/>
      <c r="D19" s="191"/>
      <c r="E19" s="192"/>
      <c r="F19" s="192"/>
      <c r="G19" s="193"/>
      <c r="H19" s="62"/>
      <c r="I19" s="136"/>
      <c r="J19" s="63"/>
      <c r="K19" s="194"/>
      <c r="L19" s="195"/>
      <c r="M19" s="64"/>
      <c r="N19" s="65"/>
      <c r="O19" s="66"/>
      <c r="P19" s="67"/>
      <c r="Q19" s="80"/>
    </row>
    <row r="20" spans="1:17" ht="21" customHeight="1" x14ac:dyDescent="0.25">
      <c r="A20" s="59"/>
      <c r="B20" s="60"/>
      <c r="C20" s="61"/>
      <c r="D20" s="191"/>
      <c r="E20" s="192"/>
      <c r="F20" s="192"/>
      <c r="G20" s="193"/>
      <c r="H20" s="62"/>
      <c r="I20" s="136"/>
      <c r="J20" s="63"/>
      <c r="K20" s="194"/>
      <c r="L20" s="195"/>
      <c r="M20" s="64"/>
      <c r="N20" s="65"/>
      <c r="O20" s="66"/>
      <c r="P20" s="67"/>
      <c r="Q20" s="80"/>
    </row>
    <row r="21" spans="1:17" ht="21" customHeight="1" x14ac:dyDescent="0.25">
      <c r="A21" s="59"/>
      <c r="B21" s="60"/>
      <c r="C21" s="61"/>
      <c r="D21" s="191"/>
      <c r="E21" s="192"/>
      <c r="F21" s="192"/>
      <c r="G21" s="193"/>
      <c r="H21" s="62"/>
      <c r="I21" s="136"/>
      <c r="J21" s="63"/>
      <c r="K21" s="194"/>
      <c r="L21" s="195"/>
      <c r="M21" s="64"/>
      <c r="N21" s="65"/>
      <c r="O21" s="66"/>
      <c r="P21" s="67"/>
      <c r="Q21" s="80"/>
    </row>
    <row r="22" spans="1:17" ht="21" customHeight="1" x14ac:dyDescent="0.25">
      <c r="A22" s="59"/>
      <c r="B22" s="60"/>
      <c r="C22" s="61"/>
      <c r="D22" s="191"/>
      <c r="E22" s="192"/>
      <c r="F22" s="192"/>
      <c r="G22" s="193"/>
      <c r="H22" s="62"/>
      <c r="I22" s="136"/>
      <c r="J22" s="63"/>
      <c r="K22" s="194"/>
      <c r="L22" s="195"/>
      <c r="M22" s="64"/>
      <c r="N22" s="65"/>
      <c r="O22" s="66"/>
      <c r="P22" s="67"/>
      <c r="Q22" s="80"/>
    </row>
    <row r="23" spans="1:17" ht="21" customHeight="1" x14ac:dyDescent="0.25">
      <c r="A23" s="59"/>
      <c r="B23" s="60"/>
      <c r="C23" s="61"/>
      <c r="D23" s="191"/>
      <c r="E23" s="192"/>
      <c r="F23" s="192"/>
      <c r="G23" s="193"/>
      <c r="H23" s="62"/>
      <c r="I23" s="136"/>
      <c r="J23" s="63"/>
      <c r="K23" s="194"/>
      <c r="L23" s="195"/>
      <c r="M23" s="64"/>
      <c r="N23" s="65"/>
      <c r="O23" s="66"/>
      <c r="P23" s="67"/>
      <c r="Q23" s="80"/>
    </row>
    <row r="24" spans="1:17" ht="21" customHeight="1" x14ac:dyDescent="0.25">
      <c r="A24" s="59"/>
      <c r="B24" s="60"/>
      <c r="C24" s="61"/>
      <c r="D24" s="191"/>
      <c r="E24" s="192"/>
      <c r="F24" s="192"/>
      <c r="G24" s="193"/>
      <c r="H24" s="62"/>
      <c r="I24" s="136"/>
      <c r="J24" s="63"/>
      <c r="K24" s="194"/>
      <c r="L24" s="195"/>
      <c r="M24" s="64"/>
      <c r="N24" s="65"/>
      <c r="O24" s="66"/>
      <c r="P24" s="67"/>
      <c r="Q24" s="80"/>
    </row>
    <row r="25" spans="1:17" ht="21" customHeight="1" x14ac:dyDescent="0.25">
      <c r="A25" s="59"/>
      <c r="B25" s="60"/>
      <c r="C25" s="61"/>
      <c r="D25" s="191"/>
      <c r="E25" s="192"/>
      <c r="F25" s="192"/>
      <c r="G25" s="193"/>
      <c r="H25" s="62"/>
      <c r="I25" s="136"/>
      <c r="J25" s="63"/>
      <c r="K25" s="194"/>
      <c r="L25" s="195"/>
      <c r="M25" s="64"/>
      <c r="N25" s="65"/>
      <c r="O25" s="66"/>
      <c r="P25" s="67"/>
      <c r="Q25" s="80"/>
    </row>
    <row r="26" spans="1:17" ht="21" customHeight="1" x14ac:dyDescent="0.25">
      <c r="A26" s="59"/>
      <c r="B26" s="60"/>
      <c r="C26" s="61"/>
      <c r="D26" s="191"/>
      <c r="E26" s="192"/>
      <c r="F26" s="192"/>
      <c r="G26" s="193"/>
      <c r="H26" s="62"/>
      <c r="I26" s="136"/>
      <c r="J26" s="63"/>
      <c r="K26" s="194"/>
      <c r="L26" s="195"/>
      <c r="M26" s="64"/>
      <c r="N26" s="65"/>
      <c r="O26" s="66"/>
      <c r="P26" s="67"/>
      <c r="Q26" s="80"/>
    </row>
    <row r="27" spans="1:17" ht="21" customHeight="1" x14ac:dyDescent="0.25">
      <c r="A27" s="59"/>
      <c r="B27" s="60"/>
      <c r="C27" s="61"/>
      <c r="D27" s="191"/>
      <c r="E27" s="192"/>
      <c r="F27" s="192"/>
      <c r="G27" s="193"/>
      <c r="H27" s="62"/>
      <c r="I27" s="136"/>
      <c r="J27" s="63"/>
      <c r="K27" s="194"/>
      <c r="L27" s="195"/>
      <c r="M27" s="64"/>
      <c r="N27" s="65"/>
      <c r="O27" s="66"/>
      <c r="P27" s="67"/>
      <c r="Q27" s="80"/>
    </row>
    <row r="28" spans="1:17" ht="21" customHeight="1" x14ac:dyDescent="0.25">
      <c r="A28" s="59"/>
      <c r="B28" s="60"/>
      <c r="C28" s="61"/>
      <c r="D28" s="191"/>
      <c r="E28" s="192"/>
      <c r="F28" s="192"/>
      <c r="G28" s="193"/>
      <c r="H28" s="62"/>
      <c r="I28" s="136"/>
      <c r="J28" s="63"/>
      <c r="K28" s="194"/>
      <c r="L28" s="195"/>
      <c r="M28" s="64"/>
      <c r="N28" s="65"/>
      <c r="O28" s="66"/>
      <c r="P28" s="67"/>
      <c r="Q28" s="80"/>
    </row>
    <row r="29" spans="1:17" ht="21" customHeight="1" x14ac:dyDescent="0.25">
      <c r="A29" s="59"/>
      <c r="B29" s="60"/>
      <c r="C29" s="61"/>
      <c r="D29" s="191"/>
      <c r="E29" s="192"/>
      <c r="F29" s="192"/>
      <c r="G29" s="193"/>
      <c r="H29" s="62"/>
      <c r="I29" s="136"/>
      <c r="J29" s="63"/>
      <c r="K29" s="194"/>
      <c r="L29" s="195"/>
      <c r="M29" s="64"/>
      <c r="N29" s="65"/>
      <c r="O29" s="66"/>
      <c r="P29" s="67"/>
      <c r="Q29" s="80"/>
    </row>
    <row r="30" spans="1:17" ht="21" customHeight="1" x14ac:dyDescent="0.25">
      <c r="A30" s="59"/>
      <c r="B30" s="60"/>
      <c r="C30" s="61"/>
      <c r="D30" s="191"/>
      <c r="E30" s="192"/>
      <c r="F30" s="192"/>
      <c r="G30" s="219"/>
      <c r="H30" s="62"/>
      <c r="I30" s="136"/>
      <c r="J30" s="63"/>
      <c r="K30" s="194"/>
      <c r="L30" s="195"/>
      <c r="M30" s="64"/>
      <c r="N30" s="65"/>
      <c r="O30" s="66"/>
      <c r="P30" s="67"/>
      <c r="Q30" s="80"/>
    </row>
    <row r="31" spans="1:17" ht="21" customHeight="1" thickBot="1" x14ac:dyDescent="0.3">
      <c r="A31" s="68"/>
      <c r="B31" s="69"/>
      <c r="C31" s="70"/>
      <c r="D31" s="220"/>
      <c r="E31" s="221"/>
      <c r="F31" s="221"/>
      <c r="G31" s="222"/>
      <c r="H31" s="71"/>
      <c r="I31" s="145"/>
      <c r="J31" s="72"/>
      <c r="K31" s="223"/>
      <c r="L31" s="224"/>
      <c r="M31" s="73"/>
      <c r="N31" s="74"/>
      <c r="O31" s="75"/>
      <c r="P31" s="76"/>
      <c r="Q31" s="81"/>
    </row>
    <row r="32" spans="1:17" s="5" customFormat="1" ht="18" customHeight="1" x14ac:dyDescent="0.25">
      <c r="A32" s="288" t="s">
        <v>21</v>
      </c>
      <c r="B32" s="289"/>
      <c r="C32" s="290"/>
      <c r="D32" s="290"/>
      <c r="E32" s="290"/>
      <c r="F32" s="290"/>
      <c r="G32" s="290"/>
      <c r="H32" s="290"/>
      <c r="I32" s="291"/>
      <c r="J32" s="17" t="s">
        <v>22</v>
      </c>
      <c r="K32" s="204" t="s">
        <v>22</v>
      </c>
      <c r="L32" s="205"/>
      <c r="M32" s="30">
        <f>SUM(M9:N31)</f>
        <v>0</v>
      </c>
      <c r="N32" s="10" t="s">
        <v>36</v>
      </c>
      <c r="O32" s="6" t="s">
        <v>22</v>
      </c>
      <c r="P32" s="148"/>
      <c r="Q32" s="7" t="s">
        <v>23</v>
      </c>
    </row>
    <row r="33" spans="1:17" s="5" customFormat="1" ht="18" customHeight="1" x14ac:dyDescent="0.25">
      <c r="A33" s="206"/>
      <c r="B33" s="207"/>
      <c r="C33" s="208"/>
      <c r="D33" s="208"/>
      <c r="E33" s="208"/>
      <c r="F33" s="208"/>
      <c r="G33" s="208"/>
      <c r="H33" s="208"/>
      <c r="I33" s="209"/>
      <c r="J33" s="21" t="s">
        <v>24</v>
      </c>
      <c r="K33" s="213" t="s">
        <v>24</v>
      </c>
      <c r="L33" s="214"/>
      <c r="M33" s="31">
        <v>0.44500000000000001</v>
      </c>
      <c r="N33" s="18" t="s">
        <v>35</v>
      </c>
      <c r="O33" s="8" t="s">
        <v>24</v>
      </c>
      <c r="P33" s="149"/>
      <c r="Q33" s="9" t="s">
        <v>24</v>
      </c>
    </row>
    <row r="34" spans="1:17" s="5" customFormat="1" ht="28.5" customHeight="1" thickBot="1" x14ac:dyDescent="0.35">
      <c r="A34" s="210"/>
      <c r="B34" s="211"/>
      <c r="C34" s="211"/>
      <c r="D34" s="211"/>
      <c r="E34" s="211"/>
      <c r="F34" s="211"/>
      <c r="G34" s="211"/>
      <c r="H34" s="211"/>
      <c r="I34" s="212"/>
      <c r="J34" s="19">
        <f>SUM(J9:J31)</f>
        <v>0</v>
      </c>
      <c r="K34" s="215">
        <f>SUM(K9:K31)</f>
        <v>0</v>
      </c>
      <c r="L34" s="216"/>
      <c r="M34" s="217">
        <f>M32*M33+ROUND(-0.001,3)</f>
        <v>-1E-3</v>
      </c>
      <c r="N34" s="218"/>
      <c r="O34" s="19">
        <f>SUM(O9:O31)</f>
        <v>0</v>
      </c>
      <c r="P34" s="150"/>
      <c r="Q34" s="77">
        <f>SUM(J34:O34)</f>
        <v>-1E-3</v>
      </c>
    </row>
    <row r="35" spans="1:17" s="5" customFormat="1" ht="16.5" customHeight="1" thickBot="1" x14ac:dyDescent="0.3">
      <c r="A35" s="24"/>
      <c r="B35" s="55"/>
      <c r="C35" s="239"/>
      <c r="D35" s="240"/>
      <c r="E35" s="241"/>
      <c r="F35" s="22" t="s">
        <v>30</v>
      </c>
      <c r="G35" s="25" t="s">
        <v>31</v>
      </c>
      <c r="H35" s="25"/>
      <c r="I35" s="26" t="s">
        <v>30</v>
      </c>
      <c r="J35" s="25"/>
      <c r="K35" s="242" t="s">
        <v>31</v>
      </c>
      <c r="L35" s="243"/>
      <c r="M35" s="96"/>
      <c r="N35" s="97"/>
      <c r="O35" s="97"/>
      <c r="P35" s="97"/>
      <c r="Q35" s="98"/>
    </row>
    <row r="36" spans="1:17" s="5" customFormat="1" ht="22.05" customHeight="1" x14ac:dyDescent="0.25">
      <c r="A36" s="146" t="s">
        <v>33</v>
      </c>
      <c r="B36" s="56"/>
      <c r="C36" s="244" t="s">
        <v>58</v>
      </c>
      <c r="D36" s="229"/>
      <c r="E36" s="230"/>
      <c r="F36" s="99" t="s">
        <v>66</v>
      </c>
      <c r="G36" s="245"/>
      <c r="H36" s="245"/>
      <c r="I36" s="246" t="s">
        <v>70</v>
      </c>
      <c r="J36" s="247"/>
      <c r="K36" s="248"/>
      <c r="L36" s="249"/>
      <c r="M36" s="287" t="s">
        <v>25</v>
      </c>
      <c r="N36" s="226"/>
      <c r="O36" s="226"/>
      <c r="P36" s="226"/>
      <c r="Q36" s="100">
        <v>0</v>
      </c>
    </row>
    <row r="37" spans="1:17" s="5" customFormat="1" ht="22.05" customHeight="1" x14ac:dyDescent="0.25">
      <c r="A37" s="227" t="s">
        <v>64</v>
      </c>
      <c r="B37" s="228"/>
      <c r="C37" s="229"/>
      <c r="D37" s="229"/>
      <c r="E37" s="230"/>
      <c r="F37" s="101" t="s">
        <v>67</v>
      </c>
      <c r="G37" s="231">
        <f>+J34</f>
        <v>0</v>
      </c>
      <c r="H37" s="231"/>
      <c r="I37" s="232" t="s">
        <v>72</v>
      </c>
      <c r="J37" s="233"/>
      <c r="K37" s="234"/>
      <c r="L37" s="235"/>
      <c r="M37" s="285" t="s">
        <v>32</v>
      </c>
      <c r="N37" s="237"/>
      <c r="O37" s="237"/>
      <c r="P37" s="238"/>
      <c r="Q37" s="102">
        <v>0</v>
      </c>
    </row>
    <row r="38" spans="1:17" s="5" customFormat="1" ht="22.05" customHeight="1" x14ac:dyDescent="0.25">
      <c r="A38" s="227" t="s">
        <v>65</v>
      </c>
      <c r="B38" s="228"/>
      <c r="C38" s="229"/>
      <c r="D38" s="229"/>
      <c r="E38" s="230"/>
      <c r="F38" s="103" t="s">
        <v>68</v>
      </c>
      <c r="G38" s="265">
        <f>+M34</f>
        <v>-1E-3</v>
      </c>
      <c r="H38" s="265"/>
      <c r="I38" s="266" t="s">
        <v>73</v>
      </c>
      <c r="J38" s="267"/>
      <c r="K38" s="268"/>
      <c r="L38" s="269"/>
      <c r="M38" s="285" t="s">
        <v>26</v>
      </c>
      <c r="N38" s="237"/>
      <c r="O38" s="237"/>
      <c r="P38" s="238"/>
      <c r="Q38" s="29" t="str">
        <f>IF(Q34-SUM(Q36:Q37) &lt; 0, " ",Q34-SUM(Q36:Q37))</f>
        <v xml:space="preserve"> </v>
      </c>
    </row>
    <row r="39" spans="1:17" s="5" customFormat="1" ht="22.05" customHeight="1" thickBot="1" x14ac:dyDescent="0.3">
      <c r="A39" s="270" t="s">
        <v>34</v>
      </c>
      <c r="B39" s="271"/>
      <c r="C39" s="228"/>
      <c r="D39" s="228"/>
      <c r="E39" s="272"/>
      <c r="F39" s="104" t="s">
        <v>69</v>
      </c>
      <c r="G39" s="273"/>
      <c r="H39" s="273"/>
      <c r="I39" s="274" t="s">
        <v>71</v>
      </c>
      <c r="J39" s="275"/>
      <c r="K39" s="276"/>
      <c r="L39" s="277"/>
      <c r="M39" s="286" t="s">
        <v>27</v>
      </c>
      <c r="N39" s="279"/>
      <c r="O39" s="279"/>
      <c r="P39" s="280"/>
      <c r="Q39" s="23">
        <f>IF(Q34-SUM(Q36:Q37)&gt;0, " ",Q34-SUM(Q36:Q37))</f>
        <v>-1E-3</v>
      </c>
    </row>
    <row r="40" spans="1:17" s="5" customFormat="1" ht="12.75" customHeight="1" x14ac:dyDescent="0.25">
      <c r="A40" s="250" t="s">
        <v>41</v>
      </c>
      <c r="B40" s="251"/>
      <c r="C40" s="252"/>
      <c r="D40" s="252"/>
      <c r="E40" s="252"/>
      <c r="F40" s="252"/>
      <c r="G40" s="252"/>
      <c r="H40" s="252"/>
      <c r="I40" s="252"/>
      <c r="J40" s="253"/>
      <c r="K40" s="250" t="s">
        <v>63</v>
      </c>
      <c r="L40" s="252"/>
      <c r="M40" s="252"/>
      <c r="N40" s="252"/>
      <c r="O40" s="252"/>
      <c r="P40" s="252"/>
      <c r="Q40" s="253"/>
    </row>
    <row r="41" spans="1:17" s="5" customFormat="1" ht="12.75" customHeight="1" x14ac:dyDescent="0.25">
      <c r="A41" s="254"/>
      <c r="B41" s="255"/>
      <c r="C41" s="256"/>
      <c r="D41" s="256"/>
      <c r="E41" s="256"/>
      <c r="F41" s="256"/>
      <c r="G41" s="256"/>
      <c r="H41" s="256"/>
      <c r="I41" s="256"/>
      <c r="J41" s="257"/>
      <c r="K41" s="254"/>
      <c r="L41" s="256"/>
      <c r="M41" s="256"/>
      <c r="N41" s="256"/>
      <c r="O41" s="256"/>
      <c r="P41" s="256"/>
      <c r="Q41" s="257"/>
    </row>
    <row r="42" spans="1:17" s="5" customFormat="1" ht="30" customHeight="1" x14ac:dyDescent="0.25">
      <c r="A42" s="254"/>
      <c r="B42" s="255"/>
      <c r="C42" s="256"/>
      <c r="D42" s="256"/>
      <c r="E42" s="256"/>
      <c r="F42" s="256"/>
      <c r="G42" s="256"/>
      <c r="H42" s="256"/>
      <c r="I42" s="256"/>
      <c r="J42" s="257"/>
      <c r="K42" s="258" t="s">
        <v>40</v>
      </c>
      <c r="L42" s="244"/>
      <c r="M42" s="244"/>
      <c r="N42" s="244"/>
      <c r="O42" s="244"/>
      <c r="P42" s="244"/>
      <c r="Q42" s="105" t="s">
        <v>80</v>
      </c>
    </row>
    <row r="43" spans="1:17" s="151" customFormat="1" ht="24" customHeight="1" x14ac:dyDescent="0.25">
      <c r="A43" s="258" t="s">
        <v>52</v>
      </c>
      <c r="B43" s="244"/>
      <c r="C43" s="281"/>
      <c r="D43" s="281"/>
      <c r="E43" s="281"/>
      <c r="F43" s="281"/>
      <c r="G43" s="281"/>
      <c r="H43" s="281"/>
      <c r="I43" s="281"/>
      <c r="J43" s="282"/>
      <c r="K43" s="258" t="s">
        <v>50</v>
      </c>
      <c r="L43" s="244"/>
      <c r="M43" s="244"/>
      <c r="N43" s="244"/>
      <c r="O43" s="244"/>
      <c r="P43" s="244"/>
      <c r="Q43" s="106" t="str">
        <f>IF('TRVL P-Card (8)'!Q34=-0.001,(""),TEXT(M1,"#") &amp; "  PAGES")</f>
        <v/>
      </c>
    </row>
    <row r="44" spans="1:17" s="152" customFormat="1" ht="23.25" customHeight="1" thickBot="1" x14ac:dyDescent="0.3">
      <c r="A44" s="261" t="s">
        <v>53</v>
      </c>
      <c r="B44" s="262"/>
      <c r="C44" s="283"/>
      <c r="D44" s="262" t="s">
        <v>54</v>
      </c>
      <c r="E44" s="283"/>
      <c r="F44" s="283"/>
      <c r="G44" s="283"/>
      <c r="H44" s="283"/>
      <c r="I44" s="283"/>
      <c r="J44" s="284"/>
      <c r="K44" s="261" t="s">
        <v>51</v>
      </c>
      <c r="L44" s="262"/>
      <c r="M44" s="262"/>
      <c r="N44" s="262"/>
      <c r="O44" s="262"/>
      <c r="P44" s="262"/>
      <c r="Q44" s="108" t="str">
        <f>IF(Q34=-0.001,"",#REF!)</f>
        <v/>
      </c>
    </row>
    <row r="45" spans="1:17" s="5" customFormat="1" ht="21" customHeight="1" x14ac:dyDescent="0.25">
      <c r="A45" s="96" t="s">
        <v>28</v>
      </c>
      <c r="B45" s="110"/>
      <c r="C45" s="111"/>
      <c r="D45" s="97"/>
      <c r="E45" s="97"/>
      <c r="F45" s="97"/>
      <c r="G45" s="97"/>
      <c r="H45" s="97"/>
      <c r="I45" s="111"/>
      <c r="J45" s="97"/>
      <c r="K45" s="97"/>
      <c r="L45" s="97"/>
      <c r="M45" s="91"/>
      <c r="N45" s="97" t="s">
        <v>47</v>
      </c>
      <c r="O45" s="97"/>
      <c r="P45" s="97"/>
      <c r="Q45" s="3"/>
    </row>
    <row r="46" spans="1:17" s="5" customFormat="1" ht="21" customHeight="1" x14ac:dyDescent="0.25">
      <c r="A46" s="112"/>
      <c r="B46" s="41"/>
      <c r="C46" s="113"/>
      <c r="D46" s="91"/>
      <c r="E46" s="91"/>
      <c r="F46" s="91"/>
      <c r="G46" s="91"/>
      <c r="H46" s="91"/>
      <c r="I46" s="113"/>
      <c r="J46" s="91"/>
      <c r="K46" s="91"/>
      <c r="L46" s="91"/>
      <c r="M46" s="91"/>
      <c r="N46" s="91" t="s">
        <v>48</v>
      </c>
      <c r="O46" s="91"/>
      <c r="P46" s="91"/>
      <c r="Q46" s="123" t="s">
        <v>82</v>
      </c>
    </row>
    <row r="47" spans="1:17" s="5" customFormat="1" ht="22.5" customHeight="1" x14ac:dyDescent="0.25">
      <c r="A47" s="112"/>
      <c r="B47" s="41"/>
      <c r="C47" s="113"/>
      <c r="D47" s="91"/>
      <c r="E47" s="91"/>
      <c r="F47" s="91"/>
      <c r="G47" s="91"/>
      <c r="H47" s="91"/>
      <c r="I47" s="113"/>
      <c r="J47" s="91"/>
      <c r="K47" s="91"/>
      <c r="L47" s="91"/>
      <c r="M47" s="91"/>
      <c r="N47" s="91" t="s">
        <v>49</v>
      </c>
      <c r="O47" s="91"/>
      <c r="P47" s="91"/>
      <c r="Q47" s="114"/>
    </row>
    <row r="48" spans="1:17" s="121" customFormat="1" ht="28.5" customHeight="1" thickBot="1" x14ac:dyDescent="0.3">
      <c r="A48" s="115" t="s">
        <v>56</v>
      </c>
      <c r="B48" s="116"/>
      <c r="C48" s="117"/>
      <c r="D48" s="118"/>
      <c r="E48" s="118"/>
      <c r="F48" s="118"/>
      <c r="G48" s="118"/>
      <c r="H48" s="118"/>
      <c r="I48" s="117"/>
      <c r="J48" s="118"/>
      <c r="K48" s="118"/>
      <c r="L48" s="118"/>
      <c r="M48" s="119"/>
      <c r="N48" s="119"/>
      <c r="O48" s="119"/>
      <c r="P48" s="119"/>
      <c r="Q48" s="120"/>
    </row>
  </sheetData>
  <sheetProtection algorithmName="SHA-512" hashValue="UEsTWBVumr8Ngl+76Dj6YfS1FBLPF1MKRFnVkFghMX0OHlrgJYPNw5FXFmI0TpeWYdCf8rHqbh9k7Zf+31P1hQ==" saltValue="HZq1czpWxJ0suMV4TicdnQ==" spinCount="100000" sheet="1" objects="1" scenarios="1" selectLockedCells="1"/>
  <mergeCells count="106">
    <mergeCell ref="A40:J42"/>
    <mergeCell ref="K40:Q41"/>
    <mergeCell ref="K42:P42"/>
    <mergeCell ref="A43:J43"/>
    <mergeCell ref="K43:P43"/>
    <mergeCell ref="A44:C44"/>
    <mergeCell ref="D44:J44"/>
    <mergeCell ref="K44:P44"/>
    <mergeCell ref="A38:E38"/>
    <mergeCell ref="G38:H38"/>
    <mergeCell ref="I38:J38"/>
    <mergeCell ref="K38:L38"/>
    <mergeCell ref="M38:P38"/>
    <mergeCell ref="A39:E39"/>
    <mergeCell ref="G39:H39"/>
    <mergeCell ref="I39:J39"/>
    <mergeCell ref="K39:L39"/>
    <mergeCell ref="M39:P39"/>
    <mergeCell ref="M36:P36"/>
    <mergeCell ref="A37:E37"/>
    <mergeCell ref="G37:H37"/>
    <mergeCell ref="I37:J37"/>
    <mergeCell ref="K37:L37"/>
    <mergeCell ref="M37:P37"/>
    <mergeCell ref="C35:E35"/>
    <mergeCell ref="K35:L35"/>
    <mergeCell ref="C36:E36"/>
    <mergeCell ref="G36:H36"/>
    <mergeCell ref="I36:J36"/>
    <mergeCell ref="K36:L36"/>
    <mergeCell ref="A32:I32"/>
    <mergeCell ref="K32:L32"/>
    <mergeCell ref="A33:I34"/>
    <mergeCell ref="K33:L33"/>
    <mergeCell ref="K34:L34"/>
    <mergeCell ref="M34:N34"/>
    <mergeCell ref="D29:G29"/>
    <mergeCell ref="K29:L29"/>
    <mergeCell ref="D30:G30"/>
    <mergeCell ref="K30:L30"/>
    <mergeCell ref="D31:G31"/>
    <mergeCell ref="K31:L31"/>
    <mergeCell ref="D26:G26"/>
    <mergeCell ref="K26:L26"/>
    <mergeCell ref="D27:G27"/>
    <mergeCell ref="K27:L27"/>
    <mergeCell ref="D28:G28"/>
    <mergeCell ref="K28:L28"/>
    <mergeCell ref="D23:G23"/>
    <mergeCell ref="K23:L23"/>
    <mergeCell ref="D24:G24"/>
    <mergeCell ref="K24:L24"/>
    <mergeCell ref="D25:G25"/>
    <mergeCell ref="K25:L25"/>
    <mergeCell ref="D20:G20"/>
    <mergeCell ref="K20:L20"/>
    <mergeCell ref="D21:G21"/>
    <mergeCell ref="K21:L21"/>
    <mergeCell ref="D22:G22"/>
    <mergeCell ref="K22:L22"/>
    <mergeCell ref="D17:G17"/>
    <mergeCell ref="K17:L17"/>
    <mergeCell ref="D18:G18"/>
    <mergeCell ref="K18:L18"/>
    <mergeCell ref="D19:G19"/>
    <mergeCell ref="K19:L19"/>
    <mergeCell ref="D14:G14"/>
    <mergeCell ref="K14:L14"/>
    <mergeCell ref="D15:G15"/>
    <mergeCell ref="K15:L15"/>
    <mergeCell ref="D16:G16"/>
    <mergeCell ref="K16:L16"/>
    <mergeCell ref="D11:G11"/>
    <mergeCell ref="K11:L11"/>
    <mergeCell ref="D12:G12"/>
    <mergeCell ref="K12:L12"/>
    <mergeCell ref="D13:G13"/>
    <mergeCell ref="K13:L13"/>
    <mergeCell ref="D8:G8"/>
    <mergeCell ref="H8:I8"/>
    <mergeCell ref="K8:L8"/>
    <mergeCell ref="D9:G9"/>
    <mergeCell ref="K9:L9"/>
    <mergeCell ref="D10:G10"/>
    <mergeCell ref="K10:L10"/>
    <mergeCell ref="D6:G6"/>
    <mergeCell ref="H6:I6"/>
    <mergeCell ref="K6:L6"/>
    <mergeCell ref="D7:G7"/>
    <mergeCell ref="H7:I7"/>
    <mergeCell ref="K7:L7"/>
    <mergeCell ref="O6:P6"/>
    <mergeCell ref="A3:C3"/>
    <mergeCell ref="N3:O3"/>
    <mergeCell ref="P3:Q3"/>
    <mergeCell ref="D5:G5"/>
    <mergeCell ref="H5:I5"/>
    <mergeCell ref="K5:L5"/>
    <mergeCell ref="A1:C1"/>
    <mergeCell ref="F1:K1"/>
    <mergeCell ref="N1:O1"/>
    <mergeCell ref="P1:Q1"/>
    <mergeCell ref="A2:C2"/>
    <mergeCell ref="F2:L2"/>
    <mergeCell ref="N2:O2"/>
    <mergeCell ref="P2:Q2"/>
  </mergeCells>
  <hyperlinks>
    <hyperlink ref="Q46" location="'TRVL P-Card (7)'!A9" tooltip="Go to Previous Page" display="Previous Page"/>
  </hyperlinks>
  <printOptions horizontalCentered="1" verticalCentered="1"/>
  <pageMargins left="0" right="0" top="0" bottom="0" header="0" footer="0"/>
  <pageSetup scale="6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TIPS</vt:lpstr>
      <vt:lpstr>Families</vt:lpstr>
      <vt:lpstr>TRVL P-Card (1)</vt:lpstr>
      <vt:lpstr>TRVL P-Card (2)</vt:lpstr>
      <vt:lpstr>TRVL P-Card (3)</vt:lpstr>
      <vt:lpstr>TRVL P-Card (4)</vt:lpstr>
      <vt:lpstr>TRVL P-Card (5)</vt:lpstr>
      <vt:lpstr>TRVL P-Card (7)</vt:lpstr>
      <vt:lpstr>TRVL P-Card (8)</vt:lpstr>
      <vt:lpstr>'TRVL P-Card (1)'!Print_Area</vt:lpstr>
      <vt:lpstr>'TRVL P-Card (2)'!Print_Area</vt:lpstr>
      <vt:lpstr>'TRVL P-Card (3)'!Print_Area</vt:lpstr>
      <vt:lpstr>'TRVL P-Card (4)'!Print_Area</vt:lpstr>
      <vt:lpstr>'TRVL P-Card (5)'!Print_Area</vt:lpstr>
      <vt:lpstr>'TRVL P-Card (7)'!Print_Area</vt:lpstr>
      <vt:lpstr>'TRVL P-Card (8)'!Print_Area</vt:lpstr>
    </vt:vector>
  </TitlesOfParts>
  <Manager>Annette McIntosh</Manager>
  <Company>Dept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Voucher</dc:title>
  <dc:creator>Trish Perego</dc:creator>
  <cp:lastModifiedBy>KPeras</cp:lastModifiedBy>
  <cp:lastPrinted>2015-08-04T15:47:37Z</cp:lastPrinted>
  <dcterms:created xsi:type="dcterms:W3CDTF">1997-04-11T21:40:03Z</dcterms:created>
  <dcterms:modified xsi:type="dcterms:W3CDTF">2017-10-03T15:17:17Z</dcterms:modified>
</cp:coreProperties>
</file>